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Usuarios\brenda.figueroa\Escritorio\IGECTI 2022\VERSIÓN FINAL JUNIO 2024\Versión FINAL (para revisión Gaby)\VERSIÓN FINAL A PUBLICAR\"/>
    </mc:Choice>
  </mc:AlternateContent>
  <xr:revisionPtr revIDLastSave="0" documentId="13_ncr:1_{F0665FF3-920B-4DBE-AE42-05A87863C2A9}" xr6:coauthVersionLast="47" xr6:coauthVersionMax="47" xr10:uidLastSave="{00000000-0000-0000-0000-000000000000}"/>
  <bookViews>
    <workbookView xWindow="-120" yWindow="-120" windowWidth="29040" windowHeight="15720" tabRatio="893" xr2:uid="{00000000-000D-0000-FFFF-FFFF00000000}"/>
  </bookViews>
  <sheets>
    <sheet name="INDICE" sheetId="6" r:id="rId1"/>
    <sheet name="A.1.1.1" sheetId="7" r:id="rId2"/>
    <sheet name="A.1.1.2" sheetId="8" r:id="rId3"/>
    <sheet name="A.1.1.3" sheetId="9" r:id="rId4"/>
    <sheet name="A.1.1.4" sheetId="11" r:id="rId5"/>
    <sheet name="A.1.1.5" sheetId="12" r:id="rId6"/>
    <sheet name="A.1.1.6" sheetId="45" r:id="rId7"/>
    <sheet name="A.1.1.7" sheetId="13" r:id="rId8"/>
    <sheet name="A.1.1.8" sheetId="14" r:id="rId9"/>
    <sheet name="A.1.1.9" sheetId="15" r:id="rId10"/>
    <sheet name="A.1.1.10" sheetId="47" r:id="rId11"/>
    <sheet name="A.1.1.11" sheetId="16" r:id="rId12"/>
    <sheet name="A.1.1.12" sheetId="17" r:id="rId13"/>
    <sheet name="A.1.1.13" sheetId="48" r:id="rId14"/>
    <sheet name="A.1.1.14" sheetId="49" r:id="rId15"/>
    <sheet name="A.1.1.15" sheetId="50" r:id="rId16"/>
    <sheet name="A.1.1.16" sheetId="25" r:id="rId17"/>
    <sheet name="A.1.1.17" sheetId="22" r:id="rId18"/>
    <sheet name="A.1.1.18" sheetId="51" r:id="rId19"/>
    <sheet name="A.1.1.19" sheetId="52" r:id="rId20"/>
    <sheet name="A.1.1.20" sheetId="53" r:id="rId21"/>
    <sheet name="A.1.1.21" sheetId="44" r:id="rId22"/>
    <sheet name="A.1.1.22" sheetId="27" r:id="rId23"/>
    <sheet name="A.1.1.23" sheetId="29" r:id="rId24"/>
    <sheet name="A.1.1.24" sheetId="55" r:id="rId25"/>
    <sheet name="A.1.1.25" sheetId="56" r:id="rId26"/>
    <sheet name="A.1.1.26" sheetId="57" r:id="rId27"/>
    <sheet name="A.1.1.27" sheetId="58" r:id="rId28"/>
    <sheet name="A.1.1.28" sheetId="59" r:id="rId29"/>
    <sheet name="A.1.1.29" sheetId="60" r:id="rId30"/>
    <sheet name="A.1.1.30" sheetId="61" r:id="rId31"/>
    <sheet name="A.1.2.1" sheetId="62" r:id="rId32"/>
    <sheet name="A.1.2.2 " sheetId="63" r:id="rId33"/>
    <sheet name="A.1.2.3" sheetId="64" r:id="rId34"/>
    <sheet name="A.1.2.4" sheetId="65" r:id="rId35"/>
    <sheet name="A.1.2.5" sheetId="66" r:id="rId36"/>
    <sheet name="A.1.2.6" sheetId="67" r:id="rId37"/>
    <sheet name="A.1.2.7" sheetId="68" r:id="rId38"/>
    <sheet name="A.1.2.8" sheetId="69" r:id="rId39"/>
    <sheet name="A.1.2.9" sheetId="70" r:id="rId40"/>
    <sheet name="A.1.2.10" sheetId="71" r:id="rId41"/>
    <sheet name="A.1.2.11 " sheetId="72" r:id="rId42"/>
    <sheet name="A.1.2.12" sheetId="73" r:id="rId43"/>
    <sheet name="A.1.2.13 " sheetId="74" r:id="rId44"/>
    <sheet name="A.1.2.14 " sheetId="75" state="hidden" r:id="rId45"/>
    <sheet name="A.1.2.14" sheetId="76" r:id="rId46"/>
    <sheet name="A.1.2.15" sheetId="77" r:id="rId47"/>
    <sheet name="A.1.2.16" sheetId="78" r:id="rId48"/>
    <sheet name="A.1.2.17" sheetId="79" r:id="rId49"/>
    <sheet name="A.1.2.18" sheetId="80" r:id="rId50"/>
    <sheet name="A.1.2.19" sheetId="81" r:id="rId51"/>
    <sheet name="A.1.2.20 " sheetId="82" r:id="rId52"/>
    <sheet name="A.1.2.21" sheetId="83" r:id="rId53"/>
    <sheet name="A.1.2.22" sheetId="84" r:id="rId54"/>
    <sheet name="A.1.2.23" sheetId="167" r:id="rId55"/>
    <sheet name="A.1.2.25" sheetId="85" state="hidden" r:id="rId56"/>
    <sheet name="A.1.2.24" sheetId="86" r:id="rId57"/>
    <sheet name="A.1.2.25 " sheetId="87" r:id="rId58"/>
    <sheet name="A.1.2.26" sheetId="88" r:id="rId59"/>
    <sheet name="A.1.2.27" sheetId="89" r:id="rId60"/>
    <sheet name="A.1.2.28" sheetId="90" r:id="rId61"/>
    <sheet name="A.1.2.29" sheetId="91" r:id="rId62"/>
    <sheet name="A.1.2.30" sheetId="92" r:id="rId63"/>
    <sheet name="A.1.2.31" sheetId="93" r:id="rId64"/>
    <sheet name="A.1.2.32" sheetId="94" r:id="rId65"/>
    <sheet name="A.1.2.33" sheetId="168" r:id="rId66"/>
    <sheet name="A.1.2.36" sheetId="95" state="hidden" r:id="rId67"/>
    <sheet name="A.1.2.34" sheetId="96" r:id="rId68"/>
    <sheet name="A.1.2.35" sheetId="97" r:id="rId69"/>
    <sheet name="A.1.2.36 " sheetId="98" r:id="rId70"/>
    <sheet name="A.1.2.37" sheetId="99" r:id="rId71"/>
    <sheet name="A.1.2.38" sheetId="100" r:id="rId72"/>
    <sheet name="A.1.2.39" sheetId="101" r:id="rId73"/>
    <sheet name="A.1.2.40" sheetId="102" r:id="rId74"/>
    <sheet name="A.1.2.41" sheetId="103" r:id="rId75"/>
    <sheet name="A.1.2.42" sheetId="104" r:id="rId76"/>
    <sheet name="A.1.2.43" sheetId="169" r:id="rId77"/>
    <sheet name="A.1.3.1 " sheetId="105" r:id="rId78"/>
    <sheet name="A.1.3.2 " sheetId="107" r:id="rId79"/>
    <sheet name="A.1.3.3 " sheetId="108" r:id="rId80"/>
    <sheet name="A.1.3.4 " sheetId="109" r:id="rId81"/>
    <sheet name="A.1.3.5" sheetId="110" r:id="rId82"/>
    <sheet name="A.1.3.6" sheetId="111" r:id="rId83"/>
    <sheet name="A.1.3.7" sheetId="112" r:id="rId84"/>
    <sheet name="A.1.3.8" sheetId="113" r:id="rId85"/>
    <sheet name="A.1.3.9" sheetId="114" r:id="rId86"/>
    <sheet name="A.1.4.1" sheetId="115" r:id="rId87"/>
    <sheet name="A.1.4.2" sheetId="117" r:id="rId88"/>
    <sheet name="A.1.4.3" sheetId="118" r:id="rId89"/>
    <sheet name="A.1.4.4" sheetId="119" r:id="rId90"/>
    <sheet name="A.1.4.5" sheetId="120" r:id="rId91"/>
    <sheet name="A.1.4.6" sheetId="121" r:id="rId92"/>
    <sheet name="A.1.4.7" sheetId="122" r:id="rId93"/>
    <sheet name="A.1.4.8" sheetId="123" r:id="rId94"/>
    <sheet name="A.1.4.9" sheetId="124" r:id="rId95"/>
    <sheet name="A.1.4.10" sheetId="125" r:id="rId96"/>
    <sheet name="A.1.4.11" sheetId="126" r:id="rId97"/>
    <sheet name="A.1.4.12" sheetId="127" r:id="rId98"/>
    <sheet name="A.1.4.13" sheetId="128" r:id="rId99"/>
    <sheet name="A.1.4.14" sheetId="130" r:id="rId100"/>
    <sheet name="A.1.4.15" sheetId="131" r:id="rId101"/>
    <sheet name="A.1.4.16" sheetId="132" r:id="rId102"/>
    <sheet name="A.1.4.17" sheetId="133" r:id="rId103"/>
    <sheet name="A.1.4.18" sheetId="134" r:id="rId104"/>
    <sheet name="A.1.4.19" sheetId="135" r:id="rId105"/>
    <sheet name="A.1.4.20" sheetId="136" r:id="rId106"/>
    <sheet name="A.1.4.21" sheetId="137" r:id="rId107"/>
    <sheet name="A.1.4.22" sheetId="138" r:id="rId108"/>
    <sheet name="A.1.5.1" sheetId="139" r:id="rId109"/>
    <sheet name="A.1.5.2 " sheetId="140" r:id="rId110"/>
    <sheet name="A.1.5.3 " sheetId="141" r:id="rId111"/>
    <sheet name="A.1.5.4" sheetId="142" r:id="rId112"/>
    <sheet name="A.1.5.5 " sheetId="143" r:id="rId113"/>
    <sheet name="A.1.5.6" sheetId="144" r:id="rId114"/>
    <sheet name="A.1.5.7" sheetId="145" r:id="rId115"/>
    <sheet name="A.1.5.8" sheetId="146" r:id="rId116"/>
    <sheet name="A.1.6.1" sheetId="147" r:id="rId117"/>
    <sheet name="A.1.6.2 " sheetId="148" r:id="rId118"/>
    <sheet name="A.1.6.3" sheetId="150" r:id="rId119"/>
    <sheet name="A.1.6.4 " sheetId="151" r:id="rId120"/>
    <sheet name="A.1.6.5" sheetId="152" r:id="rId121"/>
    <sheet name="A.1.6.6" sheetId="153" r:id="rId122"/>
    <sheet name="A.1.6.7" sheetId="154" r:id="rId123"/>
    <sheet name="A.1.6.8" sheetId="155" r:id="rId124"/>
    <sheet name="A.1.6.9" sheetId="156" r:id="rId125"/>
    <sheet name="A.1.6.10" sheetId="157" r:id="rId126"/>
    <sheet name="A.1.6.11" sheetId="158" r:id="rId127"/>
    <sheet name="A.1.6.12" sheetId="159" r:id="rId128"/>
    <sheet name="A.1.6.13" sheetId="160" r:id="rId129"/>
    <sheet name="A.1.6.14" sheetId="172" r:id="rId130"/>
    <sheet name="A.1.6.15" sheetId="171" r:id="rId131"/>
    <sheet name="A.1.7.1" sheetId="162" r:id="rId132"/>
    <sheet name="A.1.7.2" sheetId="164" r:id="rId133"/>
    <sheet name="A.1.7.3 " sheetId="165" r:id="rId134"/>
  </sheets>
  <definedNames>
    <definedName name="_xlnm._FilterDatabase" localSheetId="11" hidden="1">'A.1.1.11'!$B$5:$E$39</definedName>
    <definedName name="_xlnm._FilterDatabase" localSheetId="12" hidden="1">'A.1.1.12'!$B$4:$E$52</definedName>
    <definedName name="_xlnm._FilterDatabase" localSheetId="16" hidden="1">'A.1.1.16'!#REF!</definedName>
    <definedName name="_xlnm._FilterDatabase" localSheetId="7" hidden="1">'A.1.1.7'!$B$4:$F$38</definedName>
    <definedName name="_xlnm._FilterDatabase" localSheetId="8" hidden="1">'A.1.1.8'!$B$5:$E$64</definedName>
    <definedName name="_Hlk109922321" localSheetId="127">'A.1.6.12'!$B$18</definedName>
    <definedName name="_Hlk139380759" localSheetId="44">'A.1.2.14 '!$B$4</definedName>
    <definedName name="_Hlk161314617">'A.1.4.4'!$B$6</definedName>
    <definedName name="_Toc126667004" localSheetId="13">'A.1.1.13'!$B$3</definedName>
    <definedName name="_Toc126667005" localSheetId="14">'A.1.1.14'!$B$3</definedName>
    <definedName name="_Toc126667006" localSheetId="15">'A.1.1.15'!$B$3</definedName>
    <definedName name="_Toc126667009" localSheetId="18">'A.1.1.18'!$B$3</definedName>
    <definedName name="_Toc126667010" localSheetId="19">'A.1.1.19'!$B$4</definedName>
    <definedName name="_Toc126667011" localSheetId="20">'A.1.1.20'!$B$4</definedName>
    <definedName name="_Toc126667014" localSheetId="21">'A.1.1.21'!$C$2</definedName>
    <definedName name="_Toc126667017" localSheetId="22">'A.1.1.22'!$B$2</definedName>
    <definedName name="_Toc126667018" localSheetId="23">'A.1.1.23'!$B$2</definedName>
    <definedName name="_Toc126667020" localSheetId="25">'A.1.1.25'!$B$4</definedName>
    <definedName name="_Toc126667023" localSheetId="26">'A.1.1.26'!$B$4</definedName>
    <definedName name="_Toc126667026" localSheetId="27">'A.1.1.27'!$B$4</definedName>
    <definedName name="_Toc126667027" localSheetId="28">'A.1.1.28'!$B$4</definedName>
    <definedName name="_Toc126667028" localSheetId="29">'A.1.1.29'!$B$4</definedName>
    <definedName name="_Toc126667029" localSheetId="30">'A.1.1.30'!$B$4</definedName>
    <definedName name="_Toc126667035" localSheetId="38">'A.1.2.8'!$B$4</definedName>
    <definedName name="_Toc126667037" localSheetId="39">'A.1.2.9'!$B$4</definedName>
    <definedName name="_Toc126667040" localSheetId="40">'A.1.2.10'!$B$4</definedName>
    <definedName name="_Toc126667042" localSheetId="41">'A.1.2.11 '!$B$4</definedName>
    <definedName name="_Toc126667043" localSheetId="42">'A.1.2.12'!$B$4</definedName>
    <definedName name="_Toc126667044" localSheetId="43">'A.1.2.13 '!$B$4</definedName>
    <definedName name="_Toc126667046" localSheetId="32">'A.1.2.2 '!$B$3</definedName>
    <definedName name="_Toc126667047" localSheetId="0">INDICE!$B$42</definedName>
    <definedName name="_Toc126667048" localSheetId="0">INDICE!$B$43</definedName>
    <definedName name="_Toc126667050" localSheetId="36">'A.1.2.6'!$B$5</definedName>
    <definedName name="_Toc126667051" localSheetId="0">INDICE!$B$46</definedName>
    <definedName name="_Toc126667053" localSheetId="45">'A.1.2.14'!$B$4</definedName>
    <definedName name="_Toc126667054" localSheetId="46">'A.1.2.15'!$B$4</definedName>
    <definedName name="_Toc126667055" localSheetId="47">'A.1.2.16'!$B$4</definedName>
    <definedName name="_Toc126667056" localSheetId="48">'A.1.2.17'!$B$4</definedName>
    <definedName name="_Toc126667057" localSheetId="49">'A.1.2.18'!$B$4</definedName>
    <definedName name="_Toc126667058" localSheetId="50">'A.1.2.19'!$B$4</definedName>
    <definedName name="_Toc126667059" localSheetId="51">'A.1.2.20 '!$B$4</definedName>
    <definedName name="_Toc126667060" localSheetId="52">'A.1.2.21'!$B$4</definedName>
    <definedName name="_Toc126667061" localSheetId="53">'A.1.2.22'!$B$4</definedName>
    <definedName name="_Toc126667061" localSheetId="54">'A.1.2.23'!$B$4</definedName>
    <definedName name="_Toc126667062" localSheetId="55">'A.1.2.25'!$B$4</definedName>
    <definedName name="_Toc126667063" localSheetId="56">'A.1.2.24'!$B$4</definedName>
    <definedName name="_Toc126667064" localSheetId="57">'A.1.2.25 '!$B$4</definedName>
    <definedName name="_Toc126667065" localSheetId="58">'A.1.2.26'!$B$4</definedName>
    <definedName name="_Toc126667066" localSheetId="59">'A.1.2.27'!$B$4</definedName>
    <definedName name="_Toc126667067" localSheetId="60">'A.1.2.28'!$B$4</definedName>
    <definedName name="_Toc126667068" localSheetId="61">'A.1.2.29'!$B$4</definedName>
    <definedName name="_Toc126667069" localSheetId="62">'A.1.2.30'!$B$4</definedName>
    <definedName name="_Toc126667070" localSheetId="63">'A.1.2.31'!$B$4</definedName>
    <definedName name="_Toc126667071" localSheetId="64">'A.1.2.32'!$B$4</definedName>
    <definedName name="_Toc126667071" localSheetId="65">'A.1.2.33'!$B$4</definedName>
    <definedName name="_Toc126667072" localSheetId="66">'A.1.2.36'!$B$4</definedName>
    <definedName name="_Toc126667073" localSheetId="67">'A.1.2.34'!$B$4</definedName>
    <definedName name="_Toc126667074" localSheetId="68">'A.1.2.35'!$B$4</definedName>
    <definedName name="_Toc126667075" localSheetId="69">'A.1.2.36 '!$B$4</definedName>
    <definedName name="_Toc126667076" localSheetId="70">'A.1.2.37'!$B$4</definedName>
    <definedName name="_Toc126667077" localSheetId="71">'A.1.2.38'!$B$4</definedName>
    <definedName name="_Toc126667078" localSheetId="72">'A.1.2.39'!$B$4</definedName>
    <definedName name="_Toc126667079" localSheetId="73">'A.1.2.40'!$B$4</definedName>
    <definedName name="_Toc126667080" localSheetId="74">'A.1.2.41'!$B$4</definedName>
    <definedName name="_Toc126667081" localSheetId="75">'A.1.2.42'!$B$4</definedName>
    <definedName name="_Toc126667081" localSheetId="76">'A.1.2.43'!$B$4</definedName>
    <definedName name="_Toc126667084" localSheetId="0">INDICE!$B$90</definedName>
    <definedName name="_Toc126667085" localSheetId="0">INDICE!$B$91</definedName>
    <definedName name="_Toc126667086" localSheetId="0">INDICE!$B$92</definedName>
    <definedName name="_Toc126667091" localSheetId="81">'A.1.3.5'!$B$4</definedName>
    <definedName name="_Toc126667093" localSheetId="83">'A.1.3.7'!$B$4</definedName>
    <definedName name="_Toc126667094" localSheetId="84">'A.1.3.8'!$B$4</definedName>
    <definedName name="_Toc126667100" localSheetId="85">'A.1.3.9'!$B$4</definedName>
    <definedName name="_Toc126667102" localSheetId="86">'A.1.4.1'!$B$4</definedName>
    <definedName name="_Toc126667104" localSheetId="87">'A.1.4.2'!$B$4</definedName>
    <definedName name="_Toc126667105" localSheetId="88">'A.1.4.3'!$B$4</definedName>
    <definedName name="_Toc126667106" localSheetId="89">'A.1.4.4'!$B$4</definedName>
    <definedName name="_Toc126667107" localSheetId="90">'A.1.4.5'!$B$3</definedName>
    <definedName name="_Toc126667108" localSheetId="91">'A.1.4.6'!$B$3</definedName>
    <definedName name="_Toc126667109" localSheetId="92">'A.1.4.7'!$B$4</definedName>
    <definedName name="_Toc126667110" localSheetId="93">'A.1.4.8'!$B$4</definedName>
    <definedName name="_Toc126667111" localSheetId="94">'A.1.4.9'!$B$4</definedName>
    <definedName name="_Toc126667112" localSheetId="95">'A.1.4.10'!$B$4</definedName>
    <definedName name="_Toc126667113" localSheetId="96">'A.1.4.11'!$B$4</definedName>
    <definedName name="_Toc126667114" localSheetId="97">'A.1.4.12'!$B$4</definedName>
    <definedName name="_Toc126667115" localSheetId="98">'A.1.4.13'!$B$4</definedName>
    <definedName name="_Toc126667116" localSheetId="99">'A.1.4.14'!$B$4</definedName>
    <definedName name="_Toc126667117" localSheetId="100">'A.1.4.15'!$B$4</definedName>
    <definedName name="_Toc126667118" localSheetId="101">'A.1.4.16'!$B$4</definedName>
    <definedName name="_Toc126667119" localSheetId="102">'A.1.4.17'!$B$4</definedName>
    <definedName name="_Toc126667120" localSheetId="103">'A.1.4.18'!$B$4</definedName>
    <definedName name="_Toc126667121" localSheetId="104">'A.1.4.19'!$B$4</definedName>
    <definedName name="_Toc126667122" localSheetId="105">'A.1.4.20'!$B$4</definedName>
    <definedName name="_Toc126667123" localSheetId="106">'A.1.4.21'!$B$4</definedName>
    <definedName name="_Toc126667124" localSheetId="107">'A.1.4.22'!$B$4</definedName>
    <definedName name="_Toc126667126" localSheetId="108">'A.1.5.1'!$B$4</definedName>
    <definedName name="_Toc126667127" localSheetId="109">'A.1.5.2 '!$B$4</definedName>
    <definedName name="_Toc126667128" localSheetId="110">'A.1.5.3 '!$B$4</definedName>
    <definedName name="_Toc126667129" localSheetId="111">'A.1.5.4'!$B$4</definedName>
    <definedName name="_Toc126667130" localSheetId="112">'A.1.5.5 '!$B$4</definedName>
    <definedName name="_Toc126667131" localSheetId="113">'A.1.5.6'!$B$4</definedName>
    <definedName name="_Toc126667132" localSheetId="114">'A.1.5.7'!$B$4</definedName>
    <definedName name="_Toc126667133" localSheetId="115">'A.1.5.8'!$B$4</definedName>
    <definedName name="_Toc126667136" localSheetId="116">'A.1.6.1'!$B$4</definedName>
    <definedName name="_Toc126667137" localSheetId="117">'A.1.6.2 '!$B$4</definedName>
    <definedName name="_Toc126667141" localSheetId="119">'A.1.6.4 '!$B$4</definedName>
    <definedName name="_Toc126667143" localSheetId="120">'A.1.6.5'!$B$4</definedName>
    <definedName name="_Toc126667144" localSheetId="121">'A.1.6.6'!$B$4</definedName>
    <definedName name="_Toc126667148" localSheetId="123">'A.1.6.8'!$B$4</definedName>
    <definedName name="_Toc126667150" localSheetId="122">'A.1.6.7'!$B$4</definedName>
    <definedName name="_Toc126667152" localSheetId="125">'A.1.6.10'!$B$4</definedName>
    <definedName name="_Toc126667154" localSheetId="126">'A.1.6.11'!$B$4</definedName>
    <definedName name="_Toc126667156" localSheetId="118">'A.1.6.3'!$B$4</definedName>
    <definedName name="_Toc126667157" localSheetId="127">'A.1.6.12'!$B$4</definedName>
    <definedName name="_Toc126667162" localSheetId="131">'A.1.7.1'!$B$4</definedName>
    <definedName name="_Toc126667167" localSheetId="133">'A.1.7.3 '!$B$4</definedName>
    <definedName name="_Toc136364613" localSheetId="0">INDICE!$B$40</definedName>
    <definedName name="_xlnm.Print_Area" localSheetId="8">'A.1.1.8'!$B$5:$E$5</definedName>
    <definedName name="_xlnm.Print_Area" localSheetId="0">INDICE!$A$5:$D$154</definedName>
    <definedName name="Tabla2">#REF!</definedName>
    <definedName name="_xlnm.Print_Titles" localSheetId="8">'A.1.1.8'!$5:$5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155" l="1"/>
  <c r="AJ49" i="171" l="1"/>
  <c r="AJ48" i="171"/>
  <c r="AJ47" i="171"/>
  <c r="AJ46" i="171"/>
  <c r="AI45" i="171"/>
  <c r="AH45" i="171"/>
  <c r="AG45" i="171"/>
  <c r="AF45" i="171"/>
  <c r="AE45" i="171"/>
  <c r="AD45" i="171"/>
  <c r="AC45" i="171"/>
  <c r="AB45" i="171"/>
  <c r="AA45" i="171"/>
  <c r="Z45" i="171"/>
  <c r="Y45" i="171"/>
  <c r="X45" i="171"/>
  <c r="W45" i="171"/>
  <c r="V45" i="171"/>
  <c r="U45" i="171"/>
  <c r="T45" i="171"/>
  <c r="S45" i="171"/>
  <c r="R45" i="171"/>
  <c r="Q45" i="171"/>
  <c r="P45" i="171"/>
  <c r="O45" i="171"/>
  <c r="N45" i="171"/>
  <c r="M45" i="171"/>
  <c r="L45" i="171"/>
  <c r="K45" i="171"/>
  <c r="J45" i="171"/>
  <c r="I45" i="171"/>
  <c r="H45" i="171"/>
  <c r="G45" i="171"/>
  <c r="F45" i="171"/>
  <c r="E45" i="171"/>
  <c r="D45" i="171"/>
  <c r="C45" i="171"/>
  <c r="AJ44" i="171"/>
  <c r="AJ43" i="171"/>
  <c r="AJ42" i="171"/>
  <c r="AJ41" i="171"/>
  <c r="AI40" i="171"/>
  <c r="AH40" i="171"/>
  <c r="AG40" i="171"/>
  <c r="AF40" i="171"/>
  <c r="AE40" i="171"/>
  <c r="AD40" i="171"/>
  <c r="AC40" i="171"/>
  <c r="AB40" i="171"/>
  <c r="AA40" i="171"/>
  <c r="Z40" i="171"/>
  <c r="Y40" i="171"/>
  <c r="X40" i="171"/>
  <c r="W40" i="171"/>
  <c r="V40" i="171"/>
  <c r="U40" i="171"/>
  <c r="T40" i="171"/>
  <c r="S40" i="171"/>
  <c r="R40" i="171"/>
  <c r="Q40" i="171"/>
  <c r="P40" i="171"/>
  <c r="O40" i="171"/>
  <c r="N40" i="171"/>
  <c r="M40" i="171"/>
  <c r="L40" i="171"/>
  <c r="K40" i="171"/>
  <c r="J40" i="171"/>
  <c r="I40" i="171"/>
  <c r="H40" i="171"/>
  <c r="G40" i="171"/>
  <c r="F40" i="171"/>
  <c r="E40" i="171"/>
  <c r="D40" i="171"/>
  <c r="C40" i="171"/>
  <c r="AJ39" i="171"/>
  <c r="AJ38" i="171"/>
  <c r="AJ37" i="171"/>
  <c r="AJ36" i="171"/>
  <c r="AI35" i="171"/>
  <c r="AH35" i="171"/>
  <c r="AG35" i="171"/>
  <c r="AF35" i="171"/>
  <c r="AE35" i="171"/>
  <c r="AD35" i="171"/>
  <c r="AC35" i="171"/>
  <c r="AB35" i="171"/>
  <c r="AA35" i="171"/>
  <c r="Z35" i="171"/>
  <c r="Y35" i="171"/>
  <c r="X35" i="171"/>
  <c r="W35" i="171"/>
  <c r="V35" i="171"/>
  <c r="U35" i="171"/>
  <c r="T35" i="171"/>
  <c r="S35" i="171"/>
  <c r="R35" i="171"/>
  <c r="Q35" i="171"/>
  <c r="P35" i="171"/>
  <c r="O35" i="171"/>
  <c r="N35" i="171"/>
  <c r="M35" i="171"/>
  <c r="L35" i="171"/>
  <c r="K35" i="171"/>
  <c r="J35" i="171"/>
  <c r="I35" i="171"/>
  <c r="H35" i="171"/>
  <c r="G35" i="171"/>
  <c r="F35" i="171"/>
  <c r="E35" i="171"/>
  <c r="D35" i="171"/>
  <c r="C35" i="171"/>
  <c r="AJ34" i="171"/>
  <c r="AJ33" i="171"/>
  <c r="AJ32" i="171"/>
  <c r="AJ31" i="171"/>
  <c r="AI30" i="171"/>
  <c r="AH30" i="171"/>
  <c r="AG30" i="171"/>
  <c r="AF30" i="171"/>
  <c r="AE30" i="171"/>
  <c r="AD30" i="171"/>
  <c r="AC30" i="171"/>
  <c r="AB30" i="171"/>
  <c r="AA30" i="171"/>
  <c r="Z30" i="171"/>
  <c r="Y30" i="171"/>
  <c r="X30" i="171"/>
  <c r="W30" i="171"/>
  <c r="V30" i="171"/>
  <c r="U30" i="171"/>
  <c r="T30" i="171"/>
  <c r="S30" i="171"/>
  <c r="R30" i="171"/>
  <c r="Q30" i="171"/>
  <c r="P30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AJ30" i="171" s="1"/>
  <c r="AJ29" i="171"/>
  <c r="AJ28" i="171"/>
  <c r="AJ27" i="171"/>
  <c r="AJ26" i="171"/>
  <c r="AI25" i="171"/>
  <c r="AH25" i="171"/>
  <c r="AG25" i="171"/>
  <c r="AF25" i="171"/>
  <c r="AE25" i="171"/>
  <c r="AD25" i="171"/>
  <c r="AC25" i="171"/>
  <c r="AB25" i="171"/>
  <c r="AA25" i="171"/>
  <c r="Z25" i="171"/>
  <c r="Y25" i="171"/>
  <c r="X25" i="171"/>
  <c r="W25" i="171"/>
  <c r="V25" i="171"/>
  <c r="U25" i="171"/>
  <c r="T25" i="171"/>
  <c r="S25" i="171"/>
  <c r="R25" i="171"/>
  <c r="Q25" i="171"/>
  <c r="P25" i="171"/>
  <c r="O25" i="171"/>
  <c r="N25" i="171"/>
  <c r="M25" i="171"/>
  <c r="L25" i="171"/>
  <c r="K25" i="171"/>
  <c r="J25" i="171"/>
  <c r="I25" i="171"/>
  <c r="H25" i="171"/>
  <c r="G25" i="171"/>
  <c r="F25" i="171"/>
  <c r="E25" i="171"/>
  <c r="D25" i="171"/>
  <c r="C25" i="171"/>
  <c r="AJ24" i="171"/>
  <c r="AJ23" i="171"/>
  <c r="AJ22" i="171"/>
  <c r="AJ21" i="171"/>
  <c r="AI20" i="171"/>
  <c r="AH20" i="171"/>
  <c r="AG20" i="171"/>
  <c r="AF20" i="171"/>
  <c r="AE20" i="171"/>
  <c r="AD20" i="171"/>
  <c r="AC20" i="171"/>
  <c r="AB20" i="171"/>
  <c r="AA20" i="171"/>
  <c r="Z20" i="171"/>
  <c r="Y20" i="171"/>
  <c r="X20" i="171"/>
  <c r="W20" i="171"/>
  <c r="V20" i="171"/>
  <c r="U20" i="171"/>
  <c r="T20" i="171"/>
  <c r="S20" i="171"/>
  <c r="R20" i="171"/>
  <c r="Q20" i="171"/>
  <c r="P20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AJ20" i="171" s="1"/>
  <c r="AJ19" i="171"/>
  <c r="AJ18" i="171"/>
  <c r="AJ17" i="171"/>
  <c r="AJ16" i="171"/>
  <c r="AI15" i="171"/>
  <c r="AH15" i="171"/>
  <c r="AG15" i="171"/>
  <c r="AF15" i="171"/>
  <c r="AE15" i="171"/>
  <c r="AD15" i="171"/>
  <c r="AC15" i="171"/>
  <c r="AB15" i="171"/>
  <c r="AA15" i="171"/>
  <c r="Z15" i="171"/>
  <c r="Y15" i="171"/>
  <c r="X15" i="171"/>
  <c r="W15" i="171"/>
  <c r="V15" i="171"/>
  <c r="U15" i="171"/>
  <c r="T15" i="171"/>
  <c r="S15" i="171"/>
  <c r="R15" i="171"/>
  <c r="Q15" i="171"/>
  <c r="P15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AJ15" i="171" s="1"/>
  <c r="AJ14" i="171"/>
  <c r="AJ13" i="171"/>
  <c r="AJ12" i="171"/>
  <c r="AJ11" i="171"/>
  <c r="AI10" i="171"/>
  <c r="AH10" i="171"/>
  <c r="AG10" i="171"/>
  <c r="AF10" i="171"/>
  <c r="AE10" i="171"/>
  <c r="AD10" i="171"/>
  <c r="AC10" i="171"/>
  <c r="AB10" i="171"/>
  <c r="AA10" i="171"/>
  <c r="Z10" i="171"/>
  <c r="Y10" i="171"/>
  <c r="X10" i="171"/>
  <c r="W10" i="171"/>
  <c r="V10" i="171"/>
  <c r="U10" i="171"/>
  <c r="T10" i="171"/>
  <c r="S10" i="171"/>
  <c r="R10" i="171"/>
  <c r="Q10" i="171"/>
  <c r="P10" i="171"/>
  <c r="O10" i="171"/>
  <c r="N10" i="171"/>
  <c r="M10" i="171"/>
  <c r="L10" i="171"/>
  <c r="K10" i="171"/>
  <c r="J10" i="171"/>
  <c r="I10" i="171"/>
  <c r="H10" i="171"/>
  <c r="G10" i="171"/>
  <c r="F10" i="171"/>
  <c r="E10" i="171"/>
  <c r="D10" i="171"/>
  <c r="C10" i="171"/>
  <c r="AJ9" i="171"/>
  <c r="AJ8" i="171"/>
  <c r="AJ7" i="171"/>
  <c r="AJ6" i="171"/>
  <c r="AI5" i="171"/>
  <c r="AH5" i="171"/>
  <c r="AH50" i="171" s="1"/>
  <c r="AG5" i="171"/>
  <c r="AG50" i="171" s="1"/>
  <c r="AF5" i="171"/>
  <c r="AF50" i="171" s="1"/>
  <c r="AE5" i="171"/>
  <c r="AE50" i="171" s="1"/>
  <c r="AD5" i="171"/>
  <c r="AD50" i="171" s="1"/>
  <c r="AC5" i="171"/>
  <c r="AC50" i="171" s="1"/>
  <c r="AB5" i="171"/>
  <c r="AB50" i="171" s="1"/>
  <c r="AA5" i="171"/>
  <c r="AA50" i="171" s="1"/>
  <c r="Z5" i="171"/>
  <c r="Z50" i="171" s="1"/>
  <c r="Y5" i="171"/>
  <c r="Y50" i="171" s="1"/>
  <c r="X5" i="171"/>
  <c r="X50" i="171" s="1"/>
  <c r="W5" i="171"/>
  <c r="V5" i="171"/>
  <c r="U5" i="171"/>
  <c r="T5" i="171"/>
  <c r="S5" i="171"/>
  <c r="R5" i="171"/>
  <c r="R50" i="171" s="1"/>
  <c r="Q5" i="171"/>
  <c r="Q50" i="171" s="1"/>
  <c r="P5" i="171"/>
  <c r="P50" i="171" s="1"/>
  <c r="O5" i="171"/>
  <c r="O50" i="171" s="1"/>
  <c r="N5" i="171"/>
  <c r="N50" i="171" s="1"/>
  <c r="M5" i="171"/>
  <c r="M50" i="171" s="1"/>
  <c r="L5" i="171"/>
  <c r="L50" i="171" s="1"/>
  <c r="K5" i="171"/>
  <c r="J5" i="171"/>
  <c r="I5" i="171"/>
  <c r="H5" i="171"/>
  <c r="G5" i="171"/>
  <c r="F5" i="171"/>
  <c r="F50" i="171" s="1"/>
  <c r="E5" i="171"/>
  <c r="E50" i="171" s="1"/>
  <c r="D5" i="171"/>
  <c r="D50" i="171" s="1"/>
  <c r="C5" i="171"/>
  <c r="C50" i="171" s="1"/>
  <c r="AJ5" i="171" l="1"/>
  <c r="J50" i="171"/>
  <c r="K50" i="171"/>
  <c r="V50" i="171"/>
  <c r="W50" i="171"/>
  <c r="I50" i="171"/>
  <c r="U50" i="171"/>
  <c r="G50" i="171"/>
  <c r="H50" i="171"/>
  <c r="S50" i="171"/>
  <c r="T50" i="171"/>
  <c r="AJ40" i="171"/>
  <c r="AJ25" i="171"/>
  <c r="AJ35" i="171"/>
  <c r="AI50" i="171"/>
  <c r="AJ45" i="171"/>
  <c r="AJ10" i="171"/>
  <c r="AJ50" i="171" s="1"/>
  <c r="K40" i="128" l="1"/>
  <c r="E7" i="45" l="1"/>
  <c r="E6" i="45"/>
  <c r="L40" i="128" l="1"/>
  <c r="M40" i="128" l="1"/>
  <c r="I9" i="72" l="1"/>
  <c r="I10" i="72" s="1"/>
  <c r="J9" i="71"/>
  <c r="J10" i="70"/>
  <c r="J10" i="72" l="1"/>
  <c r="D38" i="49" l="1"/>
  <c r="C38" i="49"/>
</calcChain>
</file>

<file path=xl/sharedStrings.xml><?xml version="1.0" encoding="utf-8"?>
<sst xmlns="http://schemas.openxmlformats.org/spreadsheetml/2006/main" count="4011" uniqueCount="1552">
  <si>
    <t>INFORME NACIONAL SOBRE EL ESTADO GENERAL QUE GUARDAN LAS HUMANIDADES, LAS CIENCIAS, LAS TECNOLOGÍAS Y LA INNOVACIÓN EN MÉXICO, 2022</t>
  </si>
  <si>
    <t xml:space="preserve">A.1 Comunidades de Humanidades, Ciencias, Tecnologías e Innovación </t>
  </si>
  <si>
    <t>A.1.1 Población con posgrado en México</t>
  </si>
  <si>
    <t>A.1.1.1</t>
  </si>
  <si>
    <t>Número de programas de posgrado por tipo de sostenimiento público-particular, 2012-2022</t>
  </si>
  <si>
    <t>A.1.1.2</t>
  </si>
  <si>
    <t>Número de alumnos de posgrado por áreas del conocimiento, 2021-2022</t>
  </si>
  <si>
    <t>A.1.1.3</t>
  </si>
  <si>
    <t>A.1.1.4</t>
  </si>
  <si>
    <t>Número de alumnos de posgrado becados, 2021-2022</t>
  </si>
  <si>
    <t>A.1.1.5</t>
  </si>
  <si>
    <t>Número de alumnos que realizaron intercambio o estancias académicas, por tipo de institución y sexo, 2022</t>
  </si>
  <si>
    <t>A.1.1.6</t>
  </si>
  <si>
    <t>Número de alumnos que realizaron intercambio o estancias, por tipo de destino, 2022</t>
  </si>
  <si>
    <t>A.1.1.7</t>
  </si>
  <si>
    <t>A.1.1.8</t>
  </si>
  <si>
    <t>A.1.1.9</t>
  </si>
  <si>
    <t>Número de alumnos nacionales e internacionales que recibieron las instituciones por intercambios y estancias, por sexo, 2021-2022</t>
  </si>
  <si>
    <t>A.1.1.10</t>
  </si>
  <si>
    <t>A.1.1.11</t>
  </si>
  <si>
    <t>Entidades de donde provienen los estudiantes de intercambio y estancias 2021-2022</t>
  </si>
  <si>
    <t>A.1.1.12</t>
  </si>
  <si>
    <t>A.1.1.13</t>
  </si>
  <si>
    <t>A.1.1.14</t>
  </si>
  <si>
    <t>Número de egresados de posgrado por entidad y sexo, 2012-2022</t>
  </si>
  <si>
    <t>A.1.1.15</t>
  </si>
  <si>
    <t>Número de egresados por área del conocimiento, 2021-2022</t>
  </si>
  <si>
    <t>A.1.1.16</t>
  </si>
  <si>
    <t>Número de egresados de posgrado con discapacidad por nivel educativo, 2021-2022</t>
  </si>
  <si>
    <t>A.1.1.17</t>
  </si>
  <si>
    <t>Instituciones de Educación Superior con mayor número de egresados de programas de posgrado, ciclo escolar 2021-2022</t>
  </si>
  <si>
    <t>A.1.1.18</t>
  </si>
  <si>
    <t>Número de graduados de posgrado por sexo, 2021-2022</t>
  </si>
  <si>
    <t>A.1.1.19</t>
  </si>
  <si>
    <t>Número de graduados por campo de la ciencia, 2021-2022</t>
  </si>
  <si>
    <t>A.1.1.20</t>
  </si>
  <si>
    <t>Número de graduados de posgrado por entidad federativa, 2021-2022</t>
  </si>
  <si>
    <t>A.1.1.21</t>
  </si>
  <si>
    <t>Población con posgrado en México, 2013-2022</t>
  </si>
  <si>
    <t>A.1.1.22</t>
  </si>
  <si>
    <t>Población con posgrado en México por nivel de estudios y entidad federativa, 2021-2022</t>
  </si>
  <si>
    <t>A.1.1.23</t>
  </si>
  <si>
    <t>Población con posgrado en México, por sexo, 2021-2022</t>
  </si>
  <si>
    <t>A.1.1.24</t>
  </si>
  <si>
    <t>Condición de ocupación de la población con posgrado en México por sexo y grado, 2021-2022</t>
  </si>
  <si>
    <t>A.1.1.25</t>
  </si>
  <si>
    <t>Población económicamente activa con posgrado en México, por nivel, sexo y entidad federativa, 2022</t>
  </si>
  <si>
    <t>A.1.1.26</t>
  </si>
  <si>
    <t>Población no económicamente activa con posgrado en México, por nivel, sexo y entidad federativa, 2022</t>
  </si>
  <si>
    <t>A.1.1.27</t>
  </si>
  <si>
    <t>Población con posgrado ocupada por tipo de cargo y nivel, 2022</t>
  </si>
  <si>
    <t>A.1.1.28</t>
  </si>
  <si>
    <t>Población con posgrado ocupada por sector de actividad económica y nivel, 2022</t>
  </si>
  <si>
    <t>A.1.1.29</t>
  </si>
  <si>
    <t>Población con posgrado ocupados por disponibilidad de contrato nivel, 2022</t>
  </si>
  <si>
    <t>A.1.1.30</t>
  </si>
  <si>
    <t>Población con posgrado ocupada por zona salarial y nivel, 2022</t>
  </si>
  <si>
    <t>.</t>
  </si>
  <si>
    <t xml:space="preserve">A.1.2 Acervo de Recursos Humanos en Ciencia y Tecnología </t>
  </si>
  <si>
    <t>A.1.2.1</t>
  </si>
  <si>
    <t>Categorías de nivel educativo según la ISCED</t>
  </si>
  <si>
    <t xml:space="preserve">A.1.2.2   </t>
  </si>
  <si>
    <t>Principales grupos de ocupación según la ISCO-88</t>
  </si>
  <si>
    <t xml:space="preserve">A.1.2.3 </t>
  </si>
  <si>
    <t xml:space="preserve">Campos de la ciencia, según el Manual de Canberra </t>
  </si>
  <si>
    <t xml:space="preserve">A.1.2.4 </t>
  </si>
  <si>
    <t xml:space="preserve">A.1.2.5 </t>
  </si>
  <si>
    <t>Criterios de codificación de acuerdo al dígito definido por la Secretaría de Educación Pública</t>
  </si>
  <si>
    <t xml:space="preserve">A.1.2.6 </t>
  </si>
  <si>
    <t>Campo de conocimiento y nivel considerados en el Manual de Canberra</t>
  </si>
  <si>
    <t xml:space="preserve">A.1.2.7 </t>
  </si>
  <si>
    <t>Subgrupo de ocupación (isco-88) considerados en el Manual de Canberra</t>
  </si>
  <si>
    <t xml:space="preserve">A.1.2.8 </t>
  </si>
  <si>
    <t>A.1.2.9</t>
  </si>
  <si>
    <t>A.1.2.10</t>
  </si>
  <si>
    <t xml:space="preserve">A.1.2.11 </t>
  </si>
  <si>
    <t xml:space="preserve">A.1.2.12 </t>
  </si>
  <si>
    <t xml:space="preserve">Composición del RHCYTC por puesto de ocupación y nivel educativo, 2022
Número de personas </t>
  </si>
  <si>
    <t xml:space="preserve">A.1.2.13 </t>
  </si>
  <si>
    <t xml:space="preserve">A.1.2.14 </t>
  </si>
  <si>
    <t>Distribución de la población que completó el nivel de educación ISCED 5 o superior y está ocupada en actividades de ciencia y tecnología según nivel de educación, campo de la ciencia y ocupación, 2012</t>
  </si>
  <si>
    <t>A.1.2.14</t>
  </si>
  <si>
    <t>Distribución de la población que completó el nivel de educación ISCED 5 o superior y está ocupada en actividades de ciencia y tecnología según nivel de educación, campo de la ciencia y ocupación, 2013</t>
  </si>
  <si>
    <t>A.1.2.15</t>
  </si>
  <si>
    <t xml:space="preserve">Distribución de la población que completó el nivel de educación ISCED 5 o superior y está ocupada en actividades de ciencia y tecnología según nivel de educación, campo de la ciencia y ocupación, 2014e/  </t>
  </si>
  <si>
    <t>A.1.2.16</t>
  </si>
  <si>
    <t>Distribución de la población que completó el nivel de educación ISCED 5 o superior y está ocupada en actividades de ciencia y tecnología según nivel de educación, campo de la ciencia y ocupación, 2015e/</t>
  </si>
  <si>
    <t>A.1.2.17</t>
  </si>
  <si>
    <t>Distribución de la población que completó el nivel de educación ISCED 5 o superior y está ocupada en actividades de ciencia y tecnología según nivel de educación, campo de la ciencia y ocupación, 2016</t>
  </si>
  <si>
    <t>A.1.2.18</t>
  </si>
  <si>
    <t>Distribución de la población que completó el nivel de educación ISCED 5 o superior y está ocupada en actividades de ciencia y tecnología según nivel de educación, campo de la ciencia y ocupación, 2017</t>
  </si>
  <si>
    <t>A.1.2.19</t>
  </si>
  <si>
    <t>Distribución de la población que completó el nivel de educación ISCED 5 o superior y está ocupada en actividades de ciencia y tecnología según nivel de educación, campo de la ciencia y ocupación, 2018</t>
  </si>
  <si>
    <t>A.1.2.20</t>
  </si>
  <si>
    <t>Distribución de la población que completó el nivel de educación ISCED 5 o superior y está ocupada en actividades de ciencia y tecnología según nivel de educación, campo de la ciencia y ocupación, 2019</t>
  </si>
  <si>
    <t>A.1.2.21</t>
  </si>
  <si>
    <t>Distribución de la población que completó el nivel de educación ISCED 5 o superior y está ocupada en actividades de ciencia y tecnología según nivel de educación, campo de la ciencia y ocupación, 2020</t>
  </si>
  <si>
    <t>A.1.2.22</t>
  </si>
  <si>
    <t>Distribución de la población que completó el nivel de educación ISCED 5 o superior y está ocupada en actividades de ciencia y tecnología según nivel de educación, campo de la ciencia y ocupación, 2021</t>
  </si>
  <si>
    <t>A.1.2.23</t>
  </si>
  <si>
    <t>Distribución de la población que completó el nivel de educación ISCED 5 o superior y está ocupada en actividades de ciencia y tecnología según nivel de educación, campo de la ciencia y ocupación, 2022</t>
  </si>
  <si>
    <t>A.1.2.25</t>
  </si>
  <si>
    <t>Distribución de la población que completó el nivel de educación ISCED 5 o superior y que está desocupada, 2012</t>
  </si>
  <si>
    <t>A.1.2.24</t>
  </si>
  <si>
    <t>Distribución de la población que completó el nivel de educación ISCED 5 o superior y que está desocupada, 2013</t>
  </si>
  <si>
    <t>Distribución de la población que completó el nivel de educación ISCED 5 o superior y que está desocupada, 2014e/</t>
  </si>
  <si>
    <t>A.1.2.26</t>
  </si>
  <si>
    <t>Distribución de la población que completó el nivel de educación ISCED 5 o superior y que está desocupada, 2015e/</t>
  </si>
  <si>
    <t>A.1.2.27</t>
  </si>
  <si>
    <t>Distribución de la población que completó el nivel de educación ISCED 5 o superior y que está desocupada, 2016</t>
  </si>
  <si>
    <t>A.1.2.28</t>
  </si>
  <si>
    <t>Distribución de la población que completó el nivel de educación ISCED 5 o superior y que está desocupada, 2017</t>
  </si>
  <si>
    <t>A.1.2.29</t>
  </si>
  <si>
    <t>Distribución de la población que completó el nivel de educación ISCED 5 o superior y que está desocupada, 2018</t>
  </si>
  <si>
    <t>A.1.2.30</t>
  </si>
  <si>
    <t>Distribución de la población que completó el nivel de educación ISCED 5 o superior y que está desocupada, 2019</t>
  </si>
  <si>
    <t>A.1.2.31</t>
  </si>
  <si>
    <t>Distribución de la población que completó el nivel de educación ISCED 5 o superior y que está desocupada, 2020</t>
  </si>
  <si>
    <t>A.1.2.32</t>
  </si>
  <si>
    <t>Distribución de la población que completó el nivel de educación ISCED 5 o superior y que está desocupada, 2021</t>
  </si>
  <si>
    <t>A.1.2.33</t>
  </si>
  <si>
    <t>Distribución de la población que completó el nivel de educación ISCED 5 o superior y que está desocupada, 2022</t>
  </si>
  <si>
    <t xml:space="preserve">A.1.2.36 </t>
  </si>
  <si>
    <t>Distribución de la población que completó el nivel de educación ISCED 5 o superior y está inactiva, 2012</t>
  </si>
  <si>
    <t>A.1.2.34</t>
  </si>
  <si>
    <t>Distribución de la población que completó el nivel de educación ISCED 5 o superior y está inactiva, 2013</t>
  </si>
  <si>
    <t>A.1.2.35</t>
  </si>
  <si>
    <t>Distribución de la población que completó el nivel de educación ISCED 5 o superior y está inactiva, 2014e/</t>
  </si>
  <si>
    <t>A.1.2.36</t>
  </si>
  <si>
    <t>Distribución de la población que completó el nivel de educación ISCED 5 o superior y está inactiva, 2015e/</t>
  </si>
  <si>
    <t>A.1.2.37</t>
  </si>
  <si>
    <t>Distribución de la población que completó el nivel de educación ISCED 5 o superior y está inactiva, 2016</t>
  </si>
  <si>
    <t>A.1.2.38</t>
  </si>
  <si>
    <t>Distribución de la población que completó el nivel de educación ISCED 5 o superior y está inactiva, 2017</t>
  </si>
  <si>
    <t>A.1.2.39</t>
  </si>
  <si>
    <t>Distribución de la población que completó el nivel de educación ISCED 5 o superior y está inactiva, 2018</t>
  </si>
  <si>
    <t>A.1.2.40</t>
  </si>
  <si>
    <t>Distribución de la población que completó el nivel de educación ISCED 5 o superior y está inactiva, 2019</t>
  </si>
  <si>
    <t>A.1.2.41</t>
  </si>
  <si>
    <t>Distribución de la población que completó el nivel de educación ISCED 5 o superior y está inactiva, 2020</t>
  </si>
  <si>
    <t>A.1.2.42</t>
  </si>
  <si>
    <t>Distribución de la población que completó el nivel de educación ISCED 5 o superior y está inactiva, 2021</t>
  </si>
  <si>
    <t>A.1.2.43</t>
  </si>
  <si>
    <t>Distribución de la población que completó el nivel de educación ISCED 5 o superior y está inactiva, 2022</t>
  </si>
  <si>
    <t>A.1.3 Flujo de Recursos Humanos en Ciencia y Tecnología</t>
  </si>
  <si>
    <t xml:space="preserve">A.1.3.1 </t>
  </si>
  <si>
    <t>Personas que ingresan y egresan de licenciatura por ciclo escolar, 2008-2022</t>
  </si>
  <si>
    <t xml:space="preserve">A.1.3.2 </t>
  </si>
  <si>
    <t>Personas que ingresan y egresan de especialidad por ciclo escolar, 2012-2022</t>
  </si>
  <si>
    <t xml:space="preserve">A.1.3.3 </t>
  </si>
  <si>
    <t>Personas que ingresan y egresan de maestría por ciclo escolar, 2011-2022</t>
  </si>
  <si>
    <t xml:space="preserve">A.1.3.4 </t>
  </si>
  <si>
    <t>Personas que ingresan y egresan de doctorado por ciclo, 2009-2022</t>
  </si>
  <si>
    <t>A.1.3.5</t>
  </si>
  <si>
    <t>Primeros egresos de licenciatura por área de estudio, 2012-2021</t>
  </si>
  <si>
    <t>A.1.3.6</t>
  </si>
  <si>
    <t>Primeros egresos de especialidad por área de estudio, 2012-2021</t>
  </si>
  <si>
    <t>A.1.3.7</t>
  </si>
  <si>
    <t>Primeros egresos de maestría por área de estudio, 2012-2021</t>
  </si>
  <si>
    <t>A.1.3.8</t>
  </si>
  <si>
    <t>Primeros egresos de doctorado por área de estudio, 2012-2021</t>
  </si>
  <si>
    <t>A.1.3.9</t>
  </si>
  <si>
    <t xml:space="preserve">A.1.4.1 </t>
  </si>
  <si>
    <t>A.1.4.2</t>
  </si>
  <si>
    <t>Becas nuevas, vigentes y administradas, 2022</t>
  </si>
  <si>
    <t>A.1.4.3</t>
  </si>
  <si>
    <t>A.1.4.4</t>
  </si>
  <si>
    <t>Becas nuevas apoyadas por modalidad y sexo, 2022</t>
  </si>
  <si>
    <t>A.1.4.5</t>
  </si>
  <si>
    <t>Distribución regional de las becas nuevas nacionales, 2022</t>
  </si>
  <si>
    <t>A.1.4.6</t>
  </si>
  <si>
    <t>Becas nuevas nacionales del Conahcyt por entidad federativa, 2013-2022</t>
  </si>
  <si>
    <t>A.1.4.7</t>
  </si>
  <si>
    <t>Becas específicas nuevas del Conahcyt, 2013-2022</t>
  </si>
  <si>
    <t>A.1.4.8</t>
  </si>
  <si>
    <t>Becas nuevas del Conahcyt al extranjero por país, 2013-2022</t>
  </si>
  <si>
    <t>A.1.4.9</t>
  </si>
  <si>
    <t>Becas vigentes por modalidad y sexo, 2022</t>
  </si>
  <si>
    <t>A.1.4.10</t>
  </si>
  <si>
    <t>Distribución regional de las becas vigentes nacionales, 2022</t>
  </si>
  <si>
    <t>A.1.4.11</t>
  </si>
  <si>
    <t>Becas vigentes del Conahcyt, 2013-2022</t>
  </si>
  <si>
    <t>A.1.4.12</t>
  </si>
  <si>
    <t>Becas nacionales y al extranjero vigentes del Conahcyt por nivel de estudio, 2013-2022</t>
  </si>
  <si>
    <t>A.1.4.13</t>
  </si>
  <si>
    <t>Becas vigentes nacionales del Conahcyt por entidad federativa, 2013-2022</t>
  </si>
  <si>
    <t>A.1.4.14</t>
  </si>
  <si>
    <t>Becas vigentes del Conahcyt al extranjero por país, 2013-2022</t>
  </si>
  <si>
    <t>A.1.4.15</t>
  </si>
  <si>
    <t>Becas vigentes nacionales del Conahcyt por institución, 2013-2022</t>
  </si>
  <si>
    <t>A.1.4.16</t>
  </si>
  <si>
    <t>Becas específicas vigentes del Conahcyt, 2013-2022</t>
  </si>
  <si>
    <t>A.1.4.17</t>
  </si>
  <si>
    <t>Becas administradas por modalidad y sexo, 2022</t>
  </si>
  <si>
    <t>A.1.4.18</t>
  </si>
  <si>
    <t>Distribución regional de becas administradas nacionales, 2022</t>
  </si>
  <si>
    <t>A.1.4.19</t>
  </si>
  <si>
    <t>A.1.4.20</t>
  </si>
  <si>
    <t>A.1.4.21</t>
  </si>
  <si>
    <t>A.1.4.22</t>
  </si>
  <si>
    <t>Distribución regional de los programas registrados en el Sistema Nacional de Posgrados, 2022</t>
  </si>
  <si>
    <t>A.1.5 Investigadores en México en humanidades, ciencias, tecnologías e innovación</t>
  </si>
  <si>
    <t>A.1.5.1</t>
  </si>
  <si>
    <t>Número de investigadoras e investigadores nacionales por tipo de institución, ciclo escolar 2021-2022</t>
  </si>
  <si>
    <t>A.1.5.2</t>
  </si>
  <si>
    <t>Número de investigadoras e investigadores por sexo y rango de edad, ciclo escolar 2021-2022</t>
  </si>
  <si>
    <t>A.1.5.3</t>
  </si>
  <si>
    <t>Número de docentes o investigadoras/es extranjeras/ros que realizaron algún tipo de estancias en alguna institución nacional, ciclo escolar 2021-2022</t>
  </si>
  <si>
    <t>A.1.5.4</t>
  </si>
  <si>
    <t>Número de investigadoras/es por nivel de estudios, ciclo escolar 2021-2022</t>
  </si>
  <si>
    <t>A.1.5.5</t>
  </si>
  <si>
    <t>Número de investigadoras/es por tipo de contrato y sexo, ciclo escolar 2021-2022</t>
  </si>
  <si>
    <t>A.1.5.6</t>
  </si>
  <si>
    <t>Número de investigadoras/es adscritos a los distintos sistemas de investigación (SNII nivel 1, 2, 3, Emérito y candidato; investigadores por institución), ciclo escolar 2021-2022</t>
  </si>
  <si>
    <t>A.1.5.7</t>
  </si>
  <si>
    <t>Número de escuelas, centros o dependencias que realizan investigación, ciclo escolar 2021-2022</t>
  </si>
  <si>
    <t>A.1.5.8</t>
  </si>
  <si>
    <t>Número de proyectos de investigación realizados por campo de la ciencia, ciclo escolar 2021-2022</t>
  </si>
  <si>
    <t>PROGRAMA NACIONAL DE POSGRADOS DE CALIDAD (PNPC), 2010-2020.</t>
  </si>
  <si>
    <t xml:space="preserve">A.1.6.1 </t>
  </si>
  <si>
    <t>A.1.6.2</t>
  </si>
  <si>
    <t>A.1.6.3</t>
  </si>
  <si>
    <t>A.1.6.4</t>
  </si>
  <si>
    <t>A.1.6.5</t>
  </si>
  <si>
    <t>A.1.6.6</t>
  </si>
  <si>
    <t>A.1.6.7</t>
  </si>
  <si>
    <t>A.1.6.8</t>
  </si>
  <si>
    <t>A.1.6.9</t>
  </si>
  <si>
    <t>A.1.6.10</t>
  </si>
  <si>
    <t>A.1.6.11</t>
  </si>
  <si>
    <t>A.1.6.12</t>
  </si>
  <si>
    <t>A.1.6.13</t>
  </si>
  <si>
    <t>A.1.6.14</t>
  </si>
  <si>
    <t xml:space="preserve">A.1.7  Investigadoras e Investigadores  por México </t>
  </si>
  <si>
    <t xml:space="preserve">A.1.7.1 </t>
  </si>
  <si>
    <t>A.1.7.2</t>
  </si>
  <si>
    <t>A.1.7.3</t>
  </si>
  <si>
    <t xml:space="preserve"> </t>
  </si>
  <si>
    <t>1.1.1  Número de programas de posgrado por tipo de sostenimiento público-particular, 2012-2022</t>
  </si>
  <si>
    <t>Tipo de sostenimiento</t>
  </si>
  <si>
    <t>2010-2011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</si>
  <si>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</si>
  <si>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</si>
  <si>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</si>
  <si>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</si>
  <si>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</si>
  <si>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</si>
  <si>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</si>
  <si>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</si>
  <si>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</si>
  <si>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</si>
  <si>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</si>
  <si>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Público</t>
  </si>
  <si>
    <t>Particular</t>
  </si>
  <si>
    <t>Total</t>
  </si>
  <si>
    <t>Fuente: ANUIES, Anuario Estadístico de Educación Superior. Ciclo escolar 2012-2022.</t>
  </si>
  <si>
    <t>A.1.1.2 Número de alumnos de posgrado por áreas del conocimiento, 2021-2022</t>
  </si>
  <si>
    <t>Campo de la ciencia</t>
  </si>
  <si>
    <t>Doctorado</t>
  </si>
  <si>
    <t>Especialidad</t>
  </si>
  <si>
    <t>Maestría</t>
  </si>
  <si>
    <t>Ciencias naturales y exactas</t>
  </si>
  <si>
    <t>Ingeniería y tecnología</t>
  </si>
  <si>
    <t>Ciencias de la salud</t>
  </si>
  <si>
    <t>Ciencias agropecuarias</t>
  </si>
  <si>
    <t>Ciencias sociales</t>
  </si>
  <si>
    <t>Humanidades y otros</t>
  </si>
  <si>
    <t>No especificado</t>
  </si>
  <si>
    <t>Fuente: ANUIES, Anuario Estadístico de Educación Superior. Ciclo escolar 2021-2022.</t>
  </si>
  <si>
    <t>A.1.1.3 Número de alumnos de posgrado en Modalidad Escolarizada/No escolarizada, 2021-2022</t>
  </si>
  <si>
    <t>Nivel Educativo</t>
  </si>
  <si>
    <t>N° de Posgrados/Carreras
Modalidad Escolarizada</t>
  </si>
  <si>
    <t>N° de Alumnos Matriculados
Modalidad Escolarizada</t>
  </si>
  <si>
    <t>N° de Alumnos Matriculados
Escolarizada/No escolarizada</t>
  </si>
  <si>
    <t>Fuente: Formato 911 de Educación Superior aplicado por la Secretaría de Educación Pública en coordinación con la ANUIES,  base de datos del Anuario Estadístico de Educación Supeior, ciclo escolar 2021-2022.</t>
  </si>
  <si>
    <t>A.1.1.4 Número de alumnos de posgrado becados, 2021-2022</t>
  </si>
  <si>
    <t>Control</t>
  </si>
  <si>
    <t>Alumnos Nacionales</t>
  </si>
  <si>
    <t>Alumnos Extranjeros</t>
  </si>
  <si>
    <t>Nota: No se especifica el tipo de beca que se ofrece.</t>
  </si>
  <si>
    <t>Fuente: Formato 911 de Educación Superior Cliclo escolar 2021-2022.</t>
  </si>
  <si>
    <t>A.1.1.5 Número de alumnos que realizaron intercambio o estancias académicas, por tipo de institución y sexo, 2022</t>
  </si>
  <si>
    <t>Tipo de institución</t>
  </si>
  <si>
    <t>Hombres</t>
  </si>
  <si>
    <t>Mujeres</t>
  </si>
  <si>
    <t>Privado</t>
  </si>
  <si>
    <t>Nota: Bajo cualquier modalidad de intercambio o estancia</t>
  </si>
  <si>
    <t>A.1.1.6 Número de alumnos que realizaron intercambio o estancias, por tipo de destino, 2022</t>
  </si>
  <si>
    <t>Intercambio o estancia a una entidad Federativa</t>
  </si>
  <si>
    <t>Intercambio o estancia  a otro país</t>
  </si>
  <si>
    <t xml:space="preserve">A.1.1.7 Número de alumnos en entidades federativas destino donde se realizaron las estancias y cursos académicos, por sexo 2021-2022. </t>
  </si>
  <si>
    <t>Entidad Federativa</t>
  </si>
  <si>
    <t>Número de alumnos</t>
  </si>
  <si>
    <t>Aguascalientes</t>
  </si>
  <si>
    <t>Baja California</t>
  </si>
  <si>
    <t>Baja California Sur</t>
  </si>
  <si>
    <t>Campeche</t>
  </si>
  <si>
    <t>Chiapas</t>
  </si>
  <si>
    <t>Chihuahua</t>
  </si>
  <si>
    <t>Ciudad de Mexico</t>
  </si>
  <si>
    <t>Coahuila</t>
  </si>
  <si>
    <t>Colima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</si>
  <si>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</si>
  <si>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</si>
  <si>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</si>
  <si>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</si>
  <si>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</si>
  <si>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</si>
  <si>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</si>
  <si>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</si>
  <si>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</si>
  <si>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</si>
  <si>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</si>
  <si>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</si>
  <si>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</si>
  <si>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</si>
  <si>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</si>
  <si>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</si>
  <si>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</si>
  <si>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</si>
  <si>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</si>
  <si>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</si>
  <si>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</si>
  <si>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</si>
  <si>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</si>
  <si>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 xml:space="preserve">Total </t>
  </si>
  <si>
    <t xml:space="preserve">A.1.1.8 Número de alumnos por países destino donde se realizaron los intercambios o estancias académicas, por sexo 2021-2022. </t>
  </si>
  <si>
    <t>País</t>
  </si>
  <si>
    <t>ALEMANIA</t>
  </si>
  <si>
    <t>ANTARTIDA</t>
  </si>
  <si>
    <t>ARABIA SAUDITA</t>
  </si>
  <si>
    <t>ARGELIA</t>
  </si>
  <si>
    <t>ARGENTINA</t>
  </si>
  <si>
    <t>AUSTRALIA</t>
  </si>
  <si>
    <t>AUSTRIA</t>
  </si>
  <si>
    <t>BAREIN</t>
  </si>
  <si>
    <t>BELGICA</t>
  </si>
  <si>
    <t>BOLIVIA</t>
  </si>
  <si>
    <t>BRASIL</t>
  </si>
  <si>
    <t>CANADA</t>
  </si>
  <si>
    <t>CHILE</t>
  </si>
  <si>
    <t>CHINA</t>
  </si>
  <si>
    <t>COLOMBIA</t>
  </si>
  <si>
    <t>COREA DEL NORTE</t>
  </si>
  <si>
    <t>COREA DEL SUR</t>
  </si>
  <si>
    <t>COSTA RICA</t>
  </si>
  <si>
    <t>CUBA</t>
  </si>
  <si>
    <t>DINAMARCA</t>
  </si>
  <si>
    <t>ECUADOR</t>
  </si>
  <si>
    <t>EL SALVADOR</t>
  </si>
  <si>
    <t>EMIRATOS ARABES UNIDOS</t>
  </si>
  <si>
    <t>ESLOVAQUIA</t>
  </si>
  <si>
    <t>ESLOVENIA</t>
  </si>
  <si>
    <t>ESPAÑA</t>
  </si>
  <si>
    <t>ESTADOS UNIDOS</t>
  </si>
  <si>
    <t>ESTONIA</t>
  </si>
  <si>
    <t>FINLANDIA</t>
  </si>
  <si>
    <t>FIYI</t>
  </si>
  <si>
    <t>FRANCIA</t>
  </si>
  <si>
    <t>GHANA</t>
  </si>
  <si>
    <t>GUATEMALA</t>
  </si>
  <si>
    <t>HOLANDA</t>
  </si>
  <si>
    <t>INGLATERRA</t>
  </si>
  <si>
    <t>IRAN</t>
  </si>
  <si>
    <t>IRLANDA</t>
  </si>
  <si>
    <t>ISRAEL</t>
  </si>
  <si>
    <t>ITALIA</t>
  </si>
  <si>
    <t>JAPON</t>
  </si>
  <si>
    <t>JORDANIA</t>
  </si>
  <si>
    <t>LETONIA</t>
  </si>
  <si>
    <t>LIBANO</t>
  </si>
  <si>
    <t>LUXEMBURGO</t>
  </si>
  <si>
    <t>MICRONESIA</t>
  </si>
  <si>
    <t>NORUEGA</t>
  </si>
  <si>
    <t>PAISES BAJOS</t>
  </si>
  <si>
    <t>PALESTINA</t>
  </si>
  <si>
    <t>PANAMA</t>
  </si>
  <si>
    <t>PARAGUAY</t>
  </si>
  <si>
    <t>PERU</t>
  </si>
  <si>
    <t>POLONIA</t>
  </si>
  <si>
    <t>PORTUGAL</t>
  </si>
  <si>
    <t>REINO UNIDO</t>
  </si>
  <si>
    <t>REPUBLICA CHECA</t>
  </si>
  <si>
    <t>REPUBLICA DOMINICANA</t>
  </si>
  <si>
    <t>RUMANIA</t>
  </si>
  <si>
    <t>RUSIA</t>
  </si>
  <si>
    <t>SUECIA</t>
  </si>
  <si>
    <t>SUIZA</t>
  </si>
  <si>
    <t>TAIWAN</t>
  </si>
  <si>
    <t>TURQUIA</t>
  </si>
  <si>
    <t>URUGUAY</t>
  </si>
  <si>
    <t>VENEZUELA</t>
  </si>
  <si>
    <t>Total general</t>
  </si>
  <si>
    <t>*No reportan país.</t>
  </si>
  <si>
    <t>A.1.1.9 Número de alumnos nacionales e internacionales que recibieron las instituciones por intercambios y estancias, por sexo, 2021-2022</t>
  </si>
  <si>
    <t xml:space="preserve">Tipo de institución </t>
  </si>
  <si>
    <t>A.1.1.10 Número de alumnos nacionales e internacionales que recibieron las instituciones por intercambios y estancias, por tipo de destino, 2021-2022</t>
  </si>
  <si>
    <t>Recibidos de otra entidad federativa</t>
  </si>
  <si>
    <t>Recibidos de otro país</t>
  </si>
  <si>
    <r>
      <t>Fuente: Formato 911 de Educación Superior, ciclo escolar 2021-2022</t>
    </r>
    <r>
      <rPr>
        <sz val="11"/>
        <color rgb="FF000000"/>
        <rFont val="Montserrat"/>
      </rPr>
      <t>.</t>
    </r>
  </si>
  <si>
    <t>A.1.1.11 Entidades de donde provienen los estudiantes de intercambio y estancias 2021-2022</t>
  </si>
  <si>
    <t>Ciudad De Mexico</t>
  </si>
  <si>
    <t>México</t>
  </si>
  <si>
    <t>Querétaro</t>
  </si>
  <si>
    <t>Otro*</t>
  </si>
  <si>
    <t>*No reportan entidad de procedencia</t>
  </si>
  <si>
    <t>A.1.1.12 Número de alumnos de países de donde provienen los estudiantes de intercambio y estancias, por sexo 2021-2022.</t>
  </si>
  <si>
    <t>ANGOLA</t>
  </si>
  <si>
    <t>ESCOCIA</t>
  </si>
  <si>
    <t>HAITI</t>
  </si>
  <si>
    <t>HONDURAS</t>
  </si>
  <si>
    <t>NICARAGUA</t>
  </si>
  <si>
    <t>PAKISTAN</t>
  </si>
  <si>
    <t>UCRANIA</t>
  </si>
  <si>
    <t xml:space="preserve">A.1.1.13 Número de alumnos de países de donde provienen los estudiantes de intercambio y estancias, por sexo 2021-2022. </t>
  </si>
  <si>
    <t>A.1.1.14 Número de egresados de posgrado por entidad y sexo, 2012-2022</t>
  </si>
  <si>
    <t>Ciudad de México</t>
  </si>
  <si>
    <t>Michoacán</t>
  </si>
  <si>
    <t>Nuevo León</t>
  </si>
  <si>
    <t>San Luis Potosí</t>
  </si>
  <si>
    <t>Yucatán</t>
  </si>
  <si>
    <t>Sexo</t>
  </si>
  <si>
    <t>El total incluye el nivel de estudios de especialidad, maestría y doctorado.</t>
  </si>
  <si>
    <t>Fuente: ANUIES,  Anuario Estadístico de Educación Supeior, ciclo escolar 2012-2013 a 2021-2022.</t>
  </si>
  <si>
    <t>A.1.1.15 Número de egresados por área del conocimiento, 2021-2022</t>
  </si>
  <si>
    <t>Comparativo del total de egresados con el total de egresados discapacitados por nivel de estudios.</t>
  </si>
  <si>
    <t>Fuente: ANUIES, Anuario Estadístico de Educación Superior, ciclo escolar 2021-2022.</t>
  </si>
  <si>
    <t>A.1.1.16 Número de egresados de posgrado con discapacidad por nivel educativo, 2021-2022</t>
  </si>
  <si>
    <t>Nivel educativo</t>
  </si>
  <si>
    <t>Egresados Total</t>
  </si>
  <si>
    <t>Egresados Total Discapacitados</t>
  </si>
  <si>
    <t>A.1.1.17 Instituciones de Educación Superior con mayor número de egresados de programas de posgrado, ciclo escolar 2021-2022</t>
  </si>
  <si>
    <t>Institucion</t>
  </si>
  <si>
    <t>Total de Egresados
2021-2022</t>
  </si>
  <si>
    <t>UNIVERSIDAD NACIONAL AUTÓNOMA DE MÉXICO</t>
  </si>
  <si>
    <t>UNIVERSIDAD TECNOLÓGICA DE MÉXICO</t>
  </si>
  <si>
    <t>ENSEÑANZA E INVESTIGACIÓN SUPERIOR, A.C.</t>
  </si>
  <si>
    <t>UNIVERSIDAD DEL VALLE DE MÉXICO</t>
  </si>
  <si>
    <t>UNIVERSIDAD TECNOLÓGICA LATINOAMERICANA EN LÍNEA</t>
  </si>
  <si>
    <t>UNIVERSIDAD INTERAMERICANA PARA EL DESARROLLO</t>
  </si>
  <si>
    <t>INSTITUTO DE ESTUDIOS UNIVERSITARIOS, A.C.</t>
  </si>
  <si>
    <t>UNIR MÉXICO</t>
  </si>
  <si>
    <t>UNIVERSIDAD DE GUADALAJARA</t>
  </si>
  <si>
    <t>UNIVERSIDAD AUTÓNOMA DE NUEVO LEÓN</t>
  </si>
  <si>
    <t>INSTITUTO DE ESTUDIOS PARA LA EXCELENCIA PROFESIONAL</t>
  </si>
  <si>
    <t>UNIVERSIDAD PANAMERICANA</t>
  </si>
  <si>
    <t>INSTITUTO POLITÉCNICO NACIONAL</t>
  </si>
  <si>
    <t>CENTRO UNIVERSITARIO ETAC</t>
  </si>
  <si>
    <t>UNIVERSIDAD POPULAR AUTÓNOMA DEL ESTADO DE PUEBLA</t>
  </si>
  <si>
    <t>UNIVERSIDAD LATINOAMERICANA, S.C.</t>
  </si>
  <si>
    <t>UNIVERSIDAD CONTEMPORÁNEA DE LAS AMÉRICAS</t>
  </si>
  <si>
    <t>UNIVERSIDAD INTERNACIONAL IBEROAMERICANA</t>
  </si>
  <si>
    <t>BENEMÉRITA UNIVERSIDAD AUTÓNOMA DE PUEBLA</t>
  </si>
  <si>
    <t>UNIVERSIDAD ANÁHUAC</t>
  </si>
  <si>
    <t>UNIVERSIDAD AUTÓNOMA DEL ESTADO DE MÉXICO</t>
  </si>
  <si>
    <t>UNIVERSIDAD SANTANDER</t>
  </si>
  <si>
    <t>UNIVERSIDAD AUTÓNOMA DE QUERÉTARO</t>
  </si>
  <si>
    <t>UNIVERSIDAD DE GUANAJUATO</t>
  </si>
  <si>
    <t>UNIVERSIDAD LA SALLE, A.C. - BAJÍO</t>
  </si>
  <si>
    <t>CENTRO DE POSTGRADOS DEL ESTADO DE MÉXICO</t>
  </si>
  <si>
    <t>INSTITUTO UNIVERSITARIO CONTEMPORÁNEO DE LAS AMÉRICAS</t>
  </si>
  <si>
    <t>UNIVERSIDAD MEXICANA</t>
  </si>
  <si>
    <t>UNIVERSIDAD AUTÓNOMA DE SINALOA</t>
  </si>
  <si>
    <t>UNIVERSIDAD DEL VALLE DE ATEMAJAC</t>
  </si>
  <si>
    <t>UNIVERSIDAD AUTÓNOMA DE GUADALAJARA</t>
  </si>
  <si>
    <t>El número de egresados de programas de posgrado reportado considera la matrícula por nivel de estudio: especialidad, maestría y doctorado en modalidad escolarizada y no escolarizada. Sólo se consideraron las instituciones de educación superior con más de 700 egresados.</t>
  </si>
  <si>
    <t>Fuente: Formato 911 de Educación Superior aplicado por la Secretaría de Educación Pública en coordinación con la ANUIES, base de datos del Anuario Estadístico de Educación Supeior, ciclo escolar 2021-2022.</t>
  </si>
  <si>
    <t>A.1.1.18 Número de graduados de posgrado por sexo, 2021-2022</t>
  </si>
  <si>
    <t>A.1.1.19 Número de graduados por campo de la ciencia, 2021-2022</t>
  </si>
  <si>
    <t>Fuente: ANUIES, Anuario Estadístico de Educación Superior, ciclo escolar 2021-2022</t>
  </si>
  <si>
    <t>A.1.1.20 Número de graduados de posgrado por entidad federativa, 2021-2022</t>
  </si>
  <si>
    <t>Ciudad De México</t>
  </si>
  <si>
    <t>Fuente: ANUIES, Anuario Estadístico de Educación Superior, ciclo escolar, 2021-2022</t>
  </si>
  <si>
    <t>A.1.1.21 Población con posgrado en México, 2013-2022</t>
  </si>
  <si>
    <t>Población con posgrado</t>
  </si>
  <si>
    <t>Fuente: INEGI. Encuesta Nacional de Ocupación y Empleo 2013-2022. Cuarto trimestre.</t>
  </si>
  <si>
    <t>A.1.1.22 Población con posgrado en México por nivel de estudios y entidad federativa, 2021-2022</t>
  </si>
  <si>
    <t>Coahuila de Zaragoza</t>
  </si>
  <si>
    <t>Michoacán de Ocampo</t>
  </si>
  <si>
    <t>Veracruz de Ignacio de la Llave</t>
  </si>
  <si>
    <t>Fuente: INEGI. Encuesta Nacional de Ocupación y Empleo 2012-2022. Cuarto trimestre.</t>
  </si>
  <si>
    <t>A.1.1.23 Población con posgrado en México, por sexo, 2021-2022</t>
  </si>
  <si>
    <t>Fuente: INEGI. Encuesta Nacional de Ocupación y Empleo 2022. Cuarto trimestre.</t>
  </si>
  <si>
    <t>A.1.1.24 Condición de ocupación de la población con posgrado en México por sexo y grado, 2021-2022</t>
  </si>
  <si>
    <t>Condición de ocupación</t>
  </si>
  <si>
    <t>Población ocupada</t>
  </si>
  <si>
    <t>Población desocupada</t>
  </si>
  <si>
    <t>Disponibles</t>
  </si>
  <si>
    <t>No disponibles</t>
  </si>
  <si>
    <t xml:space="preserve">Población </t>
  </si>
  <si>
    <t>A.1.1.25 Población económicamente activa con posgrado en México, por nivel, sexo y entidad federativa, 2022</t>
  </si>
  <si>
    <t xml:space="preserve">Entidad Federativa </t>
  </si>
  <si>
    <t>Población</t>
  </si>
  <si>
    <t>A.1.1.26 Población no económicamente activa con posgrado en México, por nivel, sexo y entidad federativa, 2022</t>
  </si>
  <si>
    <t>A.1.1.27 Población con posgrado ocupada por tipo de cargo y nivel, 2022</t>
  </si>
  <si>
    <t xml:space="preserve">Tipo de cargo </t>
  </si>
  <si>
    <t>Profesionales, técnicos y trabajadores del arte</t>
  </si>
  <si>
    <t>Trabajadores de la educación</t>
  </si>
  <si>
    <t>Funcionarios y directivos</t>
  </si>
  <si>
    <t>Oficinistas</t>
  </si>
  <si>
    <t>Comerciantes</t>
  </si>
  <si>
    <t>Trabajadores industriales artesanos y ayudantes</t>
  </si>
  <si>
    <t>Trabajadores en servicios personales</t>
  </si>
  <si>
    <t>Trabajadores en protección y vigilancia</t>
  </si>
  <si>
    <t>Operadores de transporte</t>
  </si>
  <si>
    <t>Trabajadores agropecuarios</t>
  </si>
  <si>
    <t>A.1.1.28 Población con posgrado ocupada por sector de actividad económica y nivel, 2022</t>
  </si>
  <si>
    <t>Por sector de actividad económica</t>
  </si>
  <si>
    <t>Servicios</t>
  </si>
  <si>
    <t>Industria manufacturera</t>
  </si>
  <si>
    <t>Comercio</t>
  </si>
  <si>
    <t>Construcción</t>
  </si>
  <si>
    <t>Otros</t>
  </si>
  <si>
    <t>Agropecuario</t>
  </si>
  <si>
    <t>A.1.1.29 Población con posgrado ocupados por disponibilidad de contrato nivel, 2022</t>
  </si>
  <si>
    <t>Disponibilidad de contrato</t>
  </si>
  <si>
    <t>De base, planta o por tiempo indefinido</t>
  </si>
  <si>
    <t>Temporal</t>
  </si>
  <si>
    <t>Sin contrato escrito</t>
  </si>
  <si>
    <t>Contrato de tipo no especificado</t>
  </si>
  <si>
    <t>No aplica</t>
  </si>
  <si>
    <t>A.1.1.30 Población con posgrado ocupada por zona salarial y nivel, 2022</t>
  </si>
  <si>
    <t>Salario mínimo mensual correspondiente a su zona salarial</t>
  </si>
  <si>
    <t>Hasta un salario mínimo</t>
  </si>
  <si>
    <t>Zona B (Hasta $4,251.00)</t>
  </si>
  <si>
    <t>Zona A (Hasta $6,402.00)</t>
  </si>
  <si>
    <t>Más de 1 hasta 2 salarios mínimos</t>
  </si>
  <si>
    <t>Zona B (Hasta $8,502.00)</t>
  </si>
  <si>
    <t>Zona A (Hasta $12,502.00)</t>
  </si>
  <si>
    <t>Más de 2 hasta 3 salarios mínimos</t>
  </si>
  <si>
    <t>Zona B (Hasta $12,753.00)</t>
  </si>
  <si>
    <t>Zona A (Hasta $19,206.00)</t>
  </si>
  <si>
    <t>Más de 3 hasta 5 salarios mínimos</t>
  </si>
  <si>
    <t>Zona B (Hasta $21,255.00)</t>
  </si>
  <si>
    <t>Zona A (Hasta $32,010.00)</t>
  </si>
  <si>
    <t>Más de 5 salarios mínimos</t>
  </si>
  <si>
    <t>Zona B (Más de $21,255.00)</t>
  </si>
  <si>
    <t>Zona A (Más de $32,010.00)</t>
  </si>
  <si>
    <t>No recibe ingresos</t>
  </si>
  <si>
    <t>A.1.2.1 Categorías de nivel educativo según la ISCED</t>
  </si>
  <si>
    <t>Categorías de nivel educativo</t>
  </si>
  <si>
    <t>Educación preescolar (Anterior al educación de primer nivel)</t>
  </si>
  <si>
    <t>Educación primaria (Primer nivel de la educación básica)</t>
  </si>
  <si>
    <t>Educación secundaria inferior (Segundo nivel de educación básica en primera etapa)</t>
  </si>
  <si>
    <t xml:space="preserve">Educación secundaria superior (Segundo nivel de educación básica en segunda etapa) </t>
  </si>
  <si>
    <t>Educación post-secundaria no terciaria</t>
  </si>
  <si>
    <t>Educación terciaria (Primera etapa no conducente a un título universitario)</t>
  </si>
  <si>
    <t>Educación terciaria (Primera etapa conducente a un título universitario o equivalente)</t>
  </si>
  <si>
    <t>Educación terciaria (Segunda etapa conducente a un posgrado universitario o equivalente)</t>
  </si>
  <si>
    <t>Fuente: UNESCO, International Standard Classification of Education ISCED, 1997.</t>
  </si>
  <si>
    <t>A.1.2.2   Principales grupos de ocupación según la ISCO-88</t>
  </si>
  <si>
    <t>Grupos de ocupación</t>
  </si>
  <si>
    <t>Fuerzas armadas</t>
  </si>
  <si>
    <t>Legisladores, oficiales mayores, directivos y gerentes.</t>
  </si>
  <si>
    <t>Profesionistas</t>
  </si>
  <si>
    <t>Técnicos y profesionales asociados</t>
  </si>
  <si>
    <t>Empleados</t>
  </si>
  <si>
    <t>Trabajadores en servicios, comerciantes y dependientes de comercios o mercados</t>
  </si>
  <si>
    <t>Artesanos y actividades relacionadas</t>
  </si>
  <si>
    <t>Operadores de maquinaria y obreros</t>
  </si>
  <si>
    <t>Ocupaciones elementales</t>
  </si>
  <si>
    <t>Fuente: OCDE, Manual de Canberra, p. 47.</t>
  </si>
  <si>
    <t xml:space="preserve">A.1.2.3 Campos de la ciencia, según el Manual de Canberra </t>
  </si>
  <si>
    <t>Ciencias naturales</t>
  </si>
  <si>
    <t>Matemáticas e informática</t>
  </si>
  <si>
    <t>Ciencias físicas, químicas y biológicas</t>
  </si>
  <si>
    <t>Ciencias de la tierra y del medio ambiente</t>
  </si>
  <si>
    <t>Ingeniería civil</t>
  </si>
  <si>
    <t>Ingeniería eléctrica y electrónica</t>
  </si>
  <si>
    <t>Otras ciencias de la ingeniería</t>
  </si>
  <si>
    <t>Ciencias médicas</t>
  </si>
  <si>
    <t>Medicina fundamental</t>
  </si>
  <si>
    <t>Medicina clínica</t>
  </si>
  <si>
    <t>Ciencias agrícolas</t>
  </si>
  <si>
    <t>Agricultura, silvicultura, pesca y ciencias afines</t>
  </si>
  <si>
    <t>Medicina veterinaria</t>
  </si>
  <si>
    <t>Psicología</t>
  </si>
  <si>
    <t>Economía</t>
  </si>
  <si>
    <t>Ciencias de la comunicación</t>
  </si>
  <si>
    <t>Otras ciencias políticas</t>
  </si>
  <si>
    <t>Historia</t>
  </si>
  <si>
    <t>Lengua y literatura</t>
  </si>
  <si>
    <t>Otras humanidades</t>
  </si>
  <si>
    <t>Fuente: OCDE, Manual de Canberra, p. 89.</t>
  </si>
  <si>
    <t>A.1.2.4 Ocupaciones que se incluyeron para calcular el acervo de recursos humanos en ciencia y tecnología según el Sistema Nacional de Clasificación Ocupaciones (sinco)</t>
  </si>
  <si>
    <t>OCUPACIONES (SINCO)</t>
  </si>
  <si>
    <t>División 1</t>
  </si>
  <si>
    <t xml:space="preserve"> Funcionarios, directores y jefes</t>
  </si>
  <si>
    <t>Grupo Principal 12</t>
  </si>
  <si>
    <t xml:space="preserve"> Directores y gerentes en servicios financieros, legales, administrativos y sociales</t>
  </si>
  <si>
    <t>Subgrupo 122</t>
  </si>
  <si>
    <t xml:space="preserve"> Directores y gerentes en servicios de salud, enseñanza y sociales</t>
  </si>
  <si>
    <t>Grupo Principal 13</t>
  </si>
  <si>
    <t xml:space="preserve"> Directores y gerentes en producción, tecnología y transporte</t>
  </si>
  <si>
    <t>Subgrupo 131</t>
  </si>
  <si>
    <t xml:space="preserve"> Directores y gerentes en producción agropecuaria, industrial, construcción y mantenimiento</t>
  </si>
  <si>
    <t>Subgrupo 132</t>
  </si>
  <si>
    <t xml:space="preserve"> Directores y gerentes en informática, telecomunicaciones, transporte y en investigación y desarrollo tecnológico</t>
  </si>
  <si>
    <t>Grupo Principal 14</t>
  </si>
  <si>
    <t xml:space="preserve"> Directores y gerentes de ventas, restaurantes, hoteles y otros establecimientos</t>
  </si>
  <si>
    <t>Subgrupo 141</t>
  </si>
  <si>
    <t xml:space="preserve"> Directores y gerentes de ventas, restaurantes y hoteles</t>
  </si>
  <si>
    <t>Subgrupo 142</t>
  </si>
  <si>
    <t xml:space="preserve"> Directores y gerentes de museos, cines y otros establecimientos</t>
  </si>
  <si>
    <t>Grupo Principal 15</t>
  </si>
  <si>
    <t xml:space="preserve"> Coordinadores y jefes de área en servicios financieros, administrativos y sociales</t>
  </si>
  <si>
    <t>Subgrupo 151</t>
  </si>
  <si>
    <t xml:space="preserve"> Coordinadores y jefes de área en servicios financieros y administrativos</t>
  </si>
  <si>
    <t>Subgrupo 152</t>
  </si>
  <si>
    <t xml:space="preserve"> Coordinadores y jefes de área en servicios de salud, enseñanza, sociales y jueces calificadores</t>
  </si>
  <si>
    <t>Grupo Principal 16</t>
  </si>
  <si>
    <t xml:space="preserve"> Coordinadores y jefes de área en producción y tecnología</t>
  </si>
  <si>
    <t>Subgrupo 161</t>
  </si>
  <si>
    <t xml:space="preserve"> Coordinadores y jefes de área en producción agropecuaria, industrial, construcción y mantenimiento</t>
  </si>
  <si>
    <t>Subgrupo 162</t>
  </si>
  <si>
    <t xml:space="preserve"> Coordinadores y jefes de área en informática, telecomunicaciones, transporte y en investigación y desarrollo tecnológico</t>
  </si>
  <si>
    <t>Grupo Principal 17</t>
  </si>
  <si>
    <t xml:space="preserve"> Coordinadores y jefes de área de ventas, restaurantes, hoteles y otros establecimientos</t>
  </si>
  <si>
    <t>Subgrupo 171</t>
  </si>
  <si>
    <t xml:space="preserve"> Coordinadores y jefes de área de ventas, restaurantes y hoteles</t>
  </si>
  <si>
    <t>Subgrupo 172</t>
  </si>
  <si>
    <t xml:space="preserve"> Coordinadores y jefes de área en museos, cines y otros establecimientos</t>
  </si>
  <si>
    <t>Subgrupo 199</t>
  </si>
  <si>
    <t xml:space="preserve"> Otros directores, funcionarios, gerentes, coordinadores y jefes de área, no clasificados anteriormente</t>
  </si>
  <si>
    <t>División 2</t>
  </si>
  <si>
    <t xml:space="preserve"> Profesionistas y técnicos</t>
  </si>
  <si>
    <t>Grupo Principal 21</t>
  </si>
  <si>
    <t xml:space="preserve"> Profesionistas en ciencias económico-administrativas, ciencias sociales, humanistas y en artes</t>
  </si>
  <si>
    <t>Subgrupo 211</t>
  </si>
  <si>
    <t xml:space="preserve"> Administradores y mercadólogos</t>
  </si>
  <si>
    <t>Subgrupo 212</t>
  </si>
  <si>
    <t xml:space="preserve"> Contadores, auditores y profesionistas en finanzas</t>
  </si>
  <si>
    <t>Subgrupo 213</t>
  </si>
  <si>
    <t xml:space="preserve"> Investigadores y profesionistas en ciencias sociales</t>
  </si>
  <si>
    <t>Subgrupo 214</t>
  </si>
  <si>
    <t xml:space="preserve"> Investigadores y profesionistas en ciencias humanistas</t>
  </si>
  <si>
    <t>Subgrupo 215</t>
  </si>
  <si>
    <t xml:space="preserve"> Escritores, periodistas y traductores</t>
  </si>
  <si>
    <t>Subgrupo 216</t>
  </si>
  <si>
    <t xml:space="preserve"> Pintores, diseñadores y dibujantes artísticos, escultores y escenógrafos</t>
  </si>
  <si>
    <t>Subgrupo 217</t>
  </si>
  <si>
    <t xml:space="preserve"> Artistas interpretativos</t>
  </si>
  <si>
    <t>Grupo Principal 22</t>
  </si>
  <si>
    <t xml:space="preserve"> Investigadores y profesionistas en ciencias exactas, biológicas, ingeniería, informática y en telecomunicaciones</t>
  </si>
  <si>
    <t>Subgrupo 221</t>
  </si>
  <si>
    <t xml:space="preserve"> Investigadores y profesionistas en física, matemáticas, estadística y actuaría</t>
  </si>
  <si>
    <t>Subgrupo 222</t>
  </si>
  <si>
    <t xml:space="preserve"> Investigadores y profesionistas en ciencias biológicas, químicas y del medio ambiente</t>
  </si>
  <si>
    <t>Subgrupo 223</t>
  </si>
  <si>
    <t xml:space="preserve"> Profesionistas en ciencias agronómicas</t>
  </si>
  <si>
    <t>Subgrupo 224</t>
  </si>
  <si>
    <t xml:space="preserve"> Ingenieros eléctricos y en electrónica</t>
  </si>
  <si>
    <t>Subgrupo 225</t>
  </si>
  <si>
    <t xml:space="preserve"> Ingenieros químicos, mecánicos, industriales, mineros y metalúrgicos</t>
  </si>
  <si>
    <t>Subgrupo 226</t>
  </si>
  <si>
    <t xml:space="preserve"> Ingenieros civiles, topógrafos y arquitectos</t>
  </si>
  <si>
    <t>Subgrupo 227</t>
  </si>
  <si>
    <t xml:space="preserve"> Investigadores y profesionistas en sistemas computacionales</t>
  </si>
  <si>
    <t>Subgrupo 228</t>
  </si>
  <si>
    <t xml:space="preserve"> Ingenieros en comunicaciones y telecomunicaciones</t>
  </si>
  <si>
    <t>Grupo Principal 23</t>
  </si>
  <si>
    <t xml:space="preserve"> Profesores y especialistas en docencia</t>
  </si>
  <si>
    <t>Subgrupo 231</t>
  </si>
  <si>
    <t xml:space="preserve"> Supervisores educativos y especialistas en ciencias de la educación</t>
  </si>
  <si>
    <t>Subgrupo 232</t>
  </si>
  <si>
    <t xml:space="preserve"> Profesores de nivel medio y superior</t>
  </si>
  <si>
    <t>Subgrupo 233</t>
  </si>
  <si>
    <t xml:space="preserve"> Profesores de nivel básico</t>
  </si>
  <si>
    <t>Subgrupo 234</t>
  </si>
  <si>
    <t xml:space="preserve"> Profesores de enseñanza especial</t>
  </si>
  <si>
    <t>Subgrupo 239</t>
  </si>
  <si>
    <t xml:space="preserve"> Otros profesores y especialistas en docencia, no clasificados anteriormente</t>
  </si>
  <si>
    <t>Grupo Principal 24</t>
  </si>
  <si>
    <t xml:space="preserve"> Médicos, enfermeras y otros especialistas en salud</t>
  </si>
  <si>
    <t>Subgrupo 241</t>
  </si>
  <si>
    <t xml:space="preserve"> Médicos generales y dentistas</t>
  </si>
  <si>
    <t>Subgrupo 242</t>
  </si>
  <si>
    <t xml:space="preserve"> Médicos especialistas</t>
  </si>
  <si>
    <t>Subgrupo 243</t>
  </si>
  <si>
    <t xml:space="preserve"> Otros especialistas en salud</t>
  </si>
  <si>
    <t>Grupo Principal 25</t>
  </si>
  <si>
    <t xml:space="preserve"> Auxiliares y técnicos en ciencias económico-administrativas, ciencias sociales, humanistas y en artes</t>
  </si>
  <si>
    <t>Subgrupo 251</t>
  </si>
  <si>
    <t xml:space="preserve"> Auxiliares en administración, contabilidad y finanzas</t>
  </si>
  <si>
    <t>Subgrupo 252</t>
  </si>
  <si>
    <t xml:space="preserve"> Inspectores públicos</t>
  </si>
  <si>
    <t>Subgrupo 253</t>
  </si>
  <si>
    <t xml:space="preserve"> Auxiliares en ciencias sociales y humanistas</t>
  </si>
  <si>
    <t>Subgrupo 254</t>
  </si>
  <si>
    <t xml:space="preserve"> Diseñadores de modas, industriales, gráficos y decoradores de interiores</t>
  </si>
  <si>
    <t>Subgrupo 255</t>
  </si>
  <si>
    <t xml:space="preserve"> Locutores, animadores y payasos</t>
  </si>
  <si>
    <t>Subgrupo 256</t>
  </si>
  <si>
    <t xml:space="preserve"> Deportistas, entrenadores y árbitros</t>
  </si>
  <si>
    <t>Grupo Principal 26</t>
  </si>
  <si>
    <t xml:space="preserve"> Auxiliares y técnicos en ciencias exactas, biológicas, ingeniería, informática y en telecomunicaciones</t>
  </si>
  <si>
    <t>Subgrupo 261</t>
  </si>
  <si>
    <t xml:space="preserve"> Auxiliares y técnicos en ciencias físicas, matemáticas, biológicas, químicas, del medio ambiente y agronómicas</t>
  </si>
  <si>
    <t>Subgrupo 262</t>
  </si>
  <si>
    <t xml:space="preserve"> Auxiliares y técnicos industriales, topógrafos, mineros y dibujantes técnicos</t>
  </si>
  <si>
    <t>Subgrupo 263</t>
  </si>
  <si>
    <t xml:space="preserve"> Mecánicos y técnicos en mantenimiento y reparación de equipos mecánicos, vehículos de motor, instrumentos industriales y equipo de refrigeración</t>
  </si>
  <si>
    <t>Subgrupo 264</t>
  </si>
  <si>
    <t xml:space="preserve"> Técnicos eléctricos, en electrónica y de equipos en telecomunicaciones y electromecánicos</t>
  </si>
  <si>
    <t>Subgrupo 265</t>
  </si>
  <si>
    <t xml:space="preserve"> Auxiliares y técnicos en informática y en equipos de comunicaciones y grabación</t>
  </si>
  <si>
    <t>Subgrupo 266</t>
  </si>
  <si>
    <t xml:space="preserve"> Controladores de tráfico aéreo y de otros transportes</t>
  </si>
  <si>
    <t>Grupo Principal 27</t>
  </si>
  <si>
    <t xml:space="preserve"> Auxiliares y técnicos en educación, instructores y capacitadores</t>
  </si>
  <si>
    <t>Subgrupo 271</t>
  </si>
  <si>
    <t>Grupo Principal 28</t>
  </si>
  <si>
    <t xml:space="preserve"> Enfermeras, técnicos en medicina y trabajadores de apoyo en salud</t>
  </si>
  <si>
    <t>Subgrupo 281</t>
  </si>
  <si>
    <t xml:space="preserve"> Enfermeras y técnicos en medicina</t>
  </si>
  <si>
    <t>Subgrupo 282</t>
  </si>
  <si>
    <t xml:space="preserve"> Trabajadores de apoyo en salud</t>
  </si>
  <si>
    <t>Grupo Principal 29</t>
  </si>
  <si>
    <t xml:space="preserve"> Otros profesionistas y técnicos no clasificados anteriormente</t>
  </si>
  <si>
    <t>Subgrupo 299</t>
  </si>
  <si>
    <t>División 3</t>
  </si>
  <si>
    <t xml:space="preserve"> Trabajadores auxiliares en actividades administrativas</t>
  </si>
  <si>
    <t>Grupo Principal 31</t>
  </si>
  <si>
    <t xml:space="preserve"> Supervisores de personal de apoyo administrativo, secretarias, capturistas, cajeros y trabajadores de control de archivo y transporte</t>
  </si>
  <si>
    <t>Subgrupo 310</t>
  </si>
  <si>
    <t xml:space="preserve"> Supervisores de secretarias, capturistas, cajeros y trabajadores de control de archivo y transporte</t>
  </si>
  <si>
    <t>Subgrupo 311</t>
  </si>
  <si>
    <t xml:space="preserve"> Secretarias, taquígrafos, mecanógrafos, capturistas de datos y operadores de máquinas de oficina</t>
  </si>
  <si>
    <t>Grupo Principal 32</t>
  </si>
  <si>
    <t xml:space="preserve"> Supervisores y trabajadores que brindan y manejan información</t>
  </si>
  <si>
    <t>Subgrupo 320</t>
  </si>
  <si>
    <t xml:space="preserve"> Supervisores de trabajadores que brindan y manejan información</t>
  </si>
  <si>
    <t>División 4</t>
  </si>
  <si>
    <t xml:space="preserve"> Comerciantes, empleados en ventas y agentes de ventas</t>
  </si>
  <si>
    <t>Grupo Principal 42</t>
  </si>
  <si>
    <t xml:space="preserve"> Empleados de ventas en establecimientos</t>
  </si>
  <si>
    <t>Subgrupo 422</t>
  </si>
  <si>
    <t xml:space="preserve"> Agentes, representantes de ventas y vendedores por catálogo</t>
  </si>
  <si>
    <t>Grupo Principal 43</t>
  </si>
  <si>
    <t xml:space="preserve"> Trabajadores en servicios de alquiler</t>
  </si>
  <si>
    <t>Subgrupo 431</t>
  </si>
  <si>
    <t>División 5</t>
  </si>
  <si>
    <t xml:space="preserve"> Trabajadores en servicios personales y de vigilancia</t>
  </si>
  <si>
    <t>División 6</t>
  </si>
  <si>
    <t xml:space="preserve"> Trabajadores en actividades agrícolas, ganaderas, forestales, caza y pesca</t>
  </si>
  <si>
    <t>División 7</t>
  </si>
  <si>
    <t xml:space="preserve"> Trabajadores artesanales, en la construcción y otros oficios</t>
  </si>
  <si>
    <t>Grupo Principal 71</t>
  </si>
  <si>
    <t xml:space="preserve"> Trabajadores en la extracción y la edificación de construcciones</t>
  </si>
  <si>
    <t>Subgrupo 710</t>
  </si>
  <si>
    <t xml:space="preserve"> Supervisores de trabajadores en la extracción, albañiles y en acabados de la construcción</t>
  </si>
  <si>
    <t>División 8</t>
  </si>
  <si>
    <t xml:space="preserve"> Operadores de maquinaria industrial, ensambladores, choferes y conductores de transporte</t>
  </si>
  <si>
    <t>Grupo Principal 81</t>
  </si>
  <si>
    <t xml:space="preserve"> Operadores de instalaciones y maquinaria industrial</t>
  </si>
  <si>
    <t>Subgrupo 810</t>
  </si>
  <si>
    <t xml:space="preserve"> Supervisores de operadores de maquinaria industrial</t>
  </si>
  <si>
    <t>Subgrupo 812</t>
  </si>
  <si>
    <t xml:space="preserve"> Operadores de máquinas y equipos en la fabricación metalúrgica, fabricación de maquinaria y productos metálicos</t>
  </si>
  <si>
    <t>Subgrupo 813</t>
  </si>
  <si>
    <t xml:space="preserve"> Operadores de máquinas y equipos en la elaboración de productos químicos, plástico, tratamiento de agua y petroquímica</t>
  </si>
  <si>
    <t>Subgrupo 818</t>
  </si>
  <si>
    <t xml:space="preserve"> Operadores de máquinas para la generación de energía</t>
  </si>
  <si>
    <t>Subgrupo 819</t>
  </si>
  <si>
    <t xml:space="preserve"> Otros operadores de instalaciones y maquinaria fija industrial, no clasificados anteriormente</t>
  </si>
  <si>
    <t>Grupo Principal 82</t>
  </si>
  <si>
    <t xml:space="preserve"> Ensambladores y montadores de herramientas, maquinaria, productos metálicos y electrónicos</t>
  </si>
  <si>
    <t>Subgrupo 820</t>
  </si>
  <si>
    <t xml:space="preserve"> Supervisores en procesos de ensamblado y montaje de maquinaria, herramientas y productos metálicos, eléctricos y electrónicos</t>
  </si>
  <si>
    <t>Grupo Principal 83</t>
  </si>
  <si>
    <t xml:space="preserve"> Conductores de transporte y de maquinaria móvil</t>
  </si>
  <si>
    <t>Subgrupo 831</t>
  </si>
  <si>
    <t xml:space="preserve"> Conductores de transporte aéreo</t>
  </si>
  <si>
    <t>Subgrupo 832</t>
  </si>
  <si>
    <t xml:space="preserve"> Conductores de transporte marítimo</t>
  </si>
  <si>
    <t>Fuente: INEGI, Sistema Nacional de Clasificación de Ocupaciones (SINCO), 2019.</t>
  </si>
  <si>
    <t>A.1.2.5 Criterios de codificación de acuerdo al dígito definido por la Secretaría de Educación Pública</t>
  </si>
  <si>
    <t>Nivel de Instrucción</t>
  </si>
  <si>
    <t>Antecedente escolar</t>
  </si>
  <si>
    <t>Primer dígito de la clave</t>
  </si>
  <si>
    <t>05 Normal</t>
  </si>
  <si>
    <t>1 Primaria</t>
  </si>
  <si>
    <t>Normal básica</t>
  </si>
  <si>
    <t>N + campo de formación académica</t>
  </si>
  <si>
    <t>2 Secundaria</t>
  </si>
  <si>
    <t>3 Preparatoria</t>
  </si>
  <si>
    <t>Normal superior</t>
  </si>
  <si>
    <t>5 + campo de formación académica</t>
  </si>
  <si>
    <t>06 Carrera técnica o comercial</t>
  </si>
  <si>
    <t>Capacitación para el trabajo</t>
  </si>
  <si>
    <t>1800 clave para estudios de capacitación para el trabajo</t>
  </si>
  <si>
    <t>Profesional técnico terminal</t>
  </si>
  <si>
    <t>2 + campo de formación académica</t>
  </si>
  <si>
    <t>Técnico superior universitario o profesional asociado</t>
  </si>
  <si>
    <t>4 + campo de formación académica</t>
  </si>
  <si>
    <t>07 Profesional</t>
  </si>
  <si>
    <t>Licenciatura</t>
  </si>
  <si>
    <t>08 Maestría</t>
  </si>
  <si>
    <t>------</t>
  </si>
  <si>
    <t>7 + campo de formación académica</t>
  </si>
  <si>
    <t>09 Doctorado</t>
  </si>
  <si>
    <t>8 + campo de formación académica</t>
  </si>
  <si>
    <t>Fuente: INEGI, Clasificación mexicana de programas de estudio por campos de formación académica 2011 (CMPE).</t>
  </si>
  <si>
    <t>A.1.2.6 Campo de conocimiento y nivel considerados en el Manual de Canberra</t>
  </si>
  <si>
    <t>Campo de conocimiento</t>
  </si>
  <si>
    <t>Licenciatura y posgrado</t>
  </si>
  <si>
    <t>Técnico profesional</t>
  </si>
  <si>
    <t>(ISCED 6/7)</t>
  </si>
  <si>
    <t>(ISCED 5)</t>
  </si>
  <si>
    <t>Núcleo</t>
  </si>
  <si>
    <t>Extendida</t>
  </si>
  <si>
    <t>Humanidades</t>
  </si>
  <si>
    <t>Completa</t>
  </si>
  <si>
    <t>Fuente: OCDE, Manual de Canberra, 1995.</t>
  </si>
  <si>
    <t>A.1.2.7 Subgrupo de ocupación (isco-88) considerados en el Manual de Canberra</t>
  </si>
  <si>
    <t>ISCO</t>
  </si>
  <si>
    <t>Grupo de ocupación</t>
  </si>
  <si>
    <t>Administradores de los departamentos de producción y operación</t>
  </si>
  <si>
    <t>Administradores de otros departamentos</t>
  </si>
  <si>
    <t>Administradores generales</t>
  </si>
  <si>
    <t>Profesionales de las ciencias físico-matemáticas e ingenierías</t>
  </si>
  <si>
    <t>Profesionales de las ciencias de la salud y de la vida</t>
  </si>
  <si>
    <t>Profesionales de la educación</t>
  </si>
  <si>
    <t>Otros profesionales</t>
  </si>
  <si>
    <t>Técnicos de las ciencias físico-matemáticas e ingenierías</t>
  </si>
  <si>
    <t>Técnicos de la ciencias de la salud y de la vida</t>
  </si>
  <si>
    <t>Técnicos de la educación</t>
  </si>
  <si>
    <t>Otros técnicos</t>
  </si>
  <si>
    <r>
      <t>2014</t>
    </r>
    <r>
      <rPr>
        <b/>
        <vertAlign val="superscript"/>
        <sz val="10"/>
        <color theme="0"/>
        <rFont val="Montserrat"/>
      </rPr>
      <t>e/</t>
    </r>
  </si>
  <si>
    <r>
      <t>2015</t>
    </r>
    <r>
      <rPr>
        <b/>
        <vertAlign val="superscript"/>
        <sz val="10"/>
        <color theme="0"/>
        <rFont val="Montserrat"/>
      </rPr>
      <t>e/</t>
    </r>
  </si>
  <si>
    <t>Género</t>
  </si>
  <si>
    <t>Ocupación</t>
  </si>
  <si>
    <t>Directivos</t>
  </si>
  <si>
    <t>Profesionales</t>
  </si>
  <si>
    <t>Técnicos</t>
  </si>
  <si>
    <t>Otras ocupaciones</t>
  </si>
  <si>
    <t>Desocupados</t>
  </si>
  <si>
    <t>Inactivos</t>
  </si>
  <si>
    <t>e/ Cifras estimadas.</t>
  </si>
  <si>
    <t>Fuentes: INEGI-STPS, Bases de datos de la Encuesta Nacional de Ocupación y Empleo, varios años.</t>
  </si>
  <si>
    <t xml:space="preserve">                INEGI, Base de datos de la muestra censal, varios años.</t>
  </si>
  <si>
    <t xml:space="preserve">A.1.2.9 Distribución de la población que completó el nivel de educación ISCED 5 o superior (RHCYTE), 2013-2022
</t>
  </si>
  <si>
    <t>Número de personas /Porcentaje</t>
  </si>
  <si>
    <t>Miles de personas</t>
  </si>
  <si>
    <t>Participación con respecto al total de la PEA 18 años o más</t>
  </si>
  <si>
    <t>Educación</t>
  </si>
  <si>
    <t>Posgrado</t>
  </si>
  <si>
    <t>Técnica</t>
  </si>
  <si>
    <t>A.1.2.10 Distribución de la población que está ocupada en actividades de ciencia y tecnología (RHCYTO), 2013- 2022</t>
  </si>
  <si>
    <t>Número de personas/Porcentaje</t>
  </si>
  <si>
    <t>Porcentaje de la PEA ocupada</t>
  </si>
  <si>
    <t xml:space="preserve">         Número de personas/Porcentaje</t>
  </si>
  <si>
    <t>Tecnica</t>
  </si>
  <si>
    <t>A.1.2.12 Composición del RHCYTC por puesto de ocupación y nivel educativo, 2022</t>
  </si>
  <si>
    <t xml:space="preserve">Número de personas </t>
  </si>
  <si>
    <t>Directivo</t>
  </si>
  <si>
    <t>Profesional</t>
  </si>
  <si>
    <t>Técnico</t>
  </si>
  <si>
    <t>Fuente: Cálculos propios con información de INEGI. Encuesta Nacional de Ocupación y Empleo, 2022.</t>
  </si>
  <si>
    <t>A.1.2.13 Composición del RHCYTC por nivel educativo y área de la ciencia, 2022</t>
  </si>
  <si>
    <t>Área</t>
  </si>
  <si>
    <t>Ciencias Naturales y Exactas</t>
  </si>
  <si>
    <t>Ingeniería y Tecnologías</t>
  </si>
  <si>
    <t>Ciencias de la Salud</t>
  </si>
  <si>
    <t>Ciencias Agropecuarias</t>
  </si>
  <si>
    <t>Ciencias Sociales</t>
  </si>
  <si>
    <t>A.1.2.14 Distribución de la población que completó el nivel de educación isced 5 o superior y está ocupada en actividades de ciencia y tecnología según nivel de educación, campo de la ciencia y ocupación, 2012</t>
  </si>
  <si>
    <t>Participación en el Acervo RHCyTC</t>
  </si>
  <si>
    <t>Nivel de educación y  campo de la ciencia</t>
  </si>
  <si>
    <t>Los totales pueden no coincidir con la suma debido al rendodeo de las cifras.</t>
  </si>
  <si>
    <t>Fuente: Cálculos propios con información de INEGI, base de datos de la Encuesta Nacional de Ocupacion y Empleo, 2012-2.</t>
  </si>
  <si>
    <t>A.1.2.14 Distribución de la población que completó el nivel de educación ISCED 5 o superior y está ocupada en actividades de ciencia y tecnología según nivel de educación, campo de la ciencia y ocupación, 2013</t>
  </si>
  <si>
    <t>Fuente: Cálculos propios con información de INEGI, base de datos de la Encuesta Nacional de Ocupacion y Empleo, 2013-2.</t>
  </si>
  <si>
    <t xml:space="preserve">A.1.2.15 Distribución de la población que completó el nivel de educación ISCED 5 o superior y está ocupada en actividades de ciencia y tecnología según nivel de educación, campo de la ciencia y ocupación, 2014e/ </t>
  </si>
  <si>
    <t>Fuente: Cálculos propios con información de INEGI, base de datos de la Encuesta Nacional de Ocupacion y Empleo, varios años</t>
  </si>
  <si>
    <t>A.1.2.16 Distribución de la población que completó el nivel de educación ISCED 5 o superior y está ocupada en actividades de ciencia y tecnología según nivel de educación, campo de la ciencia y ocupación, 2015e/</t>
  </si>
  <si>
    <t>A.1.2.17 Distribución de la población que completó el nivel de educación ISCED 5 o superior y está ocupada en actividades de ciencia y tecnología según nivel de educación, campo de la ciencia y ocupación, 2016</t>
  </si>
  <si>
    <t>Fuente: Cálculos propios con información de INEGI, base de datos de la Encuesta Nacional de Ocupacion y Empleo, 2016-2.</t>
  </si>
  <si>
    <t>A.1.2.18 Distribución de la población que completó el nivel de educación ISCED 5 o superior y está ocupada en actividades de ciencia y tecnología según nivel de educación, campo de la ciencia y ocupación, 2017</t>
  </si>
  <si>
    <t>Fuente: Cálculos propios con información de INEGI, base de datos de la Encuesta Nacional de Ocupacion y Empleo, 2017-2.</t>
  </si>
  <si>
    <t>A.1.2.19 Distribución de la población que completó el nivel de educación ISCED 5 o superior y está ocupada en actividades de ciencia y tecnología según nivel de educación, campo de la ciencia y ocupación, 2018</t>
  </si>
  <si>
    <t>Fuente: Cálculos propios con información de INEGI, base de datos de la Encuesta Nacional de Ocupacion y Empleo, 2018-2.</t>
  </si>
  <si>
    <t>A.1.2.20 Distribución de la población que completó el nivel de educación ISCED 5 o superior y está ocupada en actividades de ciencia y tecnología según nivel de educación, campo de la ciencia y ocupación, 2019</t>
  </si>
  <si>
    <t>A.1.2.21 Distribución de la población que completó el nivel de educación ISCED 5 o superior y está ocupada en actividades de ciencia y tecnología según nivel de educación, campo de la ciencia y ocupación, 2020</t>
  </si>
  <si>
    <t>Fuente: Cálculos propios con información de INEGI, base de datos de la Encuesta Nacional de Ocupacion y Empleo, 2020.</t>
  </si>
  <si>
    <t>A.1.2.22 Distribución de la población que completó el nivel de educación ISCED 5 o superior y está ocupada en actividades de ciencia y tecnología según nivel de educación, campo de la ciencia y ocupación, 2021</t>
  </si>
  <si>
    <t>Fuente: Cálculos propios con información de INEGI, base de datos de la Encuesta Nacional de Ocupacion y Empleo, 2021.</t>
  </si>
  <si>
    <t>A.1.2.23 Distribución de la población que completó el nivel de educación ISCED 5 o superior y está ocupada en actividades de ciencia y tecnología según nivel de educación, campo de la ciencia y ocupación, 2022</t>
  </si>
  <si>
    <t>Fuente: Cálculos propios con información de INEGI, base de datos de la Encuesta Nacional de Ocupacion y Empleo, 2022.</t>
  </si>
  <si>
    <t>A.1.2.25 Distribución de la población que completó el nivel de educación isced 5 o superior y que está desocupada, 2012</t>
  </si>
  <si>
    <t>Participación al interior del  acervo de recursos humanos en ciencia y tecnología desocupados</t>
  </si>
  <si>
    <r>
      <t>Participación al interior del acervo de recursos humanos en ciencia y tecnología potenciales</t>
    </r>
    <r>
      <rPr>
        <b/>
        <vertAlign val="superscript"/>
        <sz val="10"/>
        <color theme="0"/>
        <rFont val="Montserrat"/>
      </rPr>
      <t>1/</t>
    </r>
  </si>
  <si>
    <t>Participación al interior del acervo de recursos humanos en ciencia y tecnología</t>
  </si>
  <si>
    <t>1/ Comprenden a los Recursos Humanos en Ciencia y Tecnología que están desempleados o inactivos.</t>
  </si>
  <si>
    <t>Fuente: Estimaciones propias con base en INEGI-STPS, Encuesta Nacional de Empleo, 2012-2.</t>
  </si>
  <si>
    <t>A.1.2.24 Distribución de la población que completó el nivel de educación ISCED 5 o superior y que está desocupada, 2013</t>
  </si>
  <si>
    <t>Fuente: Estimaciones propias con base en INEGI-STPS, Encuesta Nacional de Empleo, 2013-2.</t>
  </si>
  <si>
    <t>A.1.2.25 Distribución de la población que completó el nivel de educación ISCED 5 o superior y que está desocupada, 2014e/</t>
  </si>
  <si>
    <t>A.1.2.26 Distribución de la población que completó el nivel de educación ISCED 5 o superior y que está desocupada, 2015e/</t>
  </si>
  <si>
    <t>A.1.2.27 Distribución de la población que completó el nivel de educación ISCED 5 o superior y que está desocupada, 2016</t>
  </si>
  <si>
    <t>Fuente: Estimaciones propias con base en INEGI-STPS, Encuesta Nacional de Empleo, 2016-2.</t>
  </si>
  <si>
    <t>A.1.2.28 Distribución de la población que completó el nivel de educación ISCED 5 o superior y que está desocupada, 2017</t>
  </si>
  <si>
    <t>Fuente: Estimaciones propias con base en INEGI-STPS, Encuesta Nacional de Empleo, 2017-2.</t>
  </si>
  <si>
    <t>A.1.2.29 Distribución de la población que completó el nivel de educación ISCED 5 o superior y que está desocupada, 2018</t>
  </si>
  <si>
    <t>Fuente: Estimaciones propias con base en INEGI-STPS, Encuesta Nacional de Empleo, 2018-2.</t>
  </si>
  <si>
    <t>A.1.2.30 Distribución de la población que completó el nivel de educación ISCED 5 o superior y que está desocupada, 2019</t>
  </si>
  <si>
    <t>A.1.2.31 Distribución de la población que completó el nivel de educación ISCED 5 o superior y que está desocupada, 2020</t>
  </si>
  <si>
    <t>Fuente: Estimaciones propias con base en INEGI-STPS, Encuesta Nacional de Empleo, 2020.</t>
  </si>
  <si>
    <t>A.1.2.32 Distribución de la población que completó el nivel de educación ISCED 5 o superior y que está desocupada, 2021</t>
  </si>
  <si>
    <t>Fuente: Estimaciones propias con base en INEGI-STPS, Encuesta Nacional de Empleo, 2021.</t>
  </si>
  <si>
    <t>A.1.2.33 Distribución de la población que completó el nivel de educación ISCED 5 o superior y que está desocupada, 2022</t>
  </si>
  <si>
    <t>Fuente: Estimaciones propias con base en INEGI-STPS, Encuesta Nacional de Empleo, 2022.</t>
  </si>
  <si>
    <t>A.1.2.36 Distribución de la población que completó el nivel de educación isced 5 o superior y está inactiva, 2012</t>
  </si>
  <si>
    <t>Participación al interior del  acervo de recursos humanos en ciencia y tecnología inactivos</t>
  </si>
  <si>
    <t>A.1.2.34 Distribución de la población que completó el nivel de educación ISCED 5 o superior y está inactiva, 2013</t>
  </si>
  <si>
    <t>A.1.2.35 Distribución de la población que completó el nivel de educación ISCED 5 o superior y está inactiva, 2014e/</t>
  </si>
  <si>
    <t>A.1.2.36 Distribución de la población que completó el nivel de educación ISCED 5 o superior y está inactiva, 2015e/</t>
  </si>
  <si>
    <t>A.1.2.37 Distribución de la población que completó el nivel de educación ISCED 5 o superior y está inactiva, 2016</t>
  </si>
  <si>
    <t>A.1.2.38 Distribución de la población que completó el nivel de educación ISCED 5 o superior y está inactiva, 2017</t>
  </si>
  <si>
    <t>A.1.2.39 Distribución de la población que completó el nivel de educación ISCED 5 o superior y está inactiva, 2018</t>
  </si>
  <si>
    <t>A.1.2.40 Distribución de la población que completó el nivel de educación ISCED 5 o superior y está inactiva, 2019</t>
  </si>
  <si>
    <t>A.1.2.41 Distribución de la población que completó el nivel de educación ISCED 5 o superior y está inactiva, 2020</t>
  </si>
  <si>
    <t>A.1.2.42 Distribución de la población que completó el nivel de educación ISCED 5 o superior y está inactiva, 2021</t>
  </si>
  <si>
    <t>A.1.2.43 Distribución de la población que completó el nivel de educación ISCED 5 o superior y está inactiva, 2022</t>
  </si>
  <si>
    <t>A.1.3.1 Personas que ingresan y egresan de licenciatura por ciclo escolar, 2008-2022</t>
  </si>
  <si>
    <t>Ciclo</t>
  </si>
  <si>
    <t>Ingresos</t>
  </si>
  <si>
    <t>Tasa de crecimiento</t>
  </si>
  <si>
    <t>Egresos</t>
  </si>
  <si>
    <t>Egresos/Ingresos</t>
  </si>
  <si>
    <t>Ingresos (%)</t>
  </si>
  <si>
    <t xml:space="preserve"> Egresos (%)</t>
  </si>
  <si>
    <t>2006-2011</t>
  </si>
  <si>
    <t>2007-2012</t>
  </si>
  <si>
    <t>2008-2013</t>
  </si>
  <si>
    <t>2009-2014</t>
  </si>
  <si>
    <t>2010-2015</t>
  </si>
  <si>
    <t>2011-2016</t>
  </si>
  <si>
    <t>2012-2017</t>
  </si>
  <si>
    <t>2013-2018</t>
  </si>
  <si>
    <t>2014-2019</t>
  </si>
  <si>
    <t>2015-2020</t>
  </si>
  <si>
    <t>2016-2021</t>
  </si>
  <si>
    <t>2017-2022</t>
  </si>
  <si>
    <t>Fuente: Elaboración propia con datos de ANUIES, Anuarios Estadísticos de Licenciatura 2008-2022.</t>
  </si>
  <si>
    <t>A.1.3.2 Personas que ingresan y egresan de especialidad por ciclo escolar, 2012-2022</t>
  </si>
  <si>
    <t>Tasa de crecimiento Ingresos (%)</t>
  </si>
  <si>
    <t>Tasa de crecimiento Egresos (%)</t>
  </si>
  <si>
    <t>2009-2010</t>
  </si>
  <si>
    <t>-</t>
  </si>
  <si>
    <t>Fuente: Elaboración propia con datos de ANUIES, Anuarios Estadísticos de Posgrado 2012-2022.</t>
  </si>
  <si>
    <t>A.1.3.3 Personas que ingresan y egresan de maestría por ciclo escolar, 2011-2022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</si>
  <si>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</si>
  <si>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</si>
  <si>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</si>
  <si>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</si>
  <si>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</si>
  <si>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</si>
  <si>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</si>
  <si>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</si>
  <si>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2016-2018</t>
  </si>
  <si>
    <t>2017-2019</t>
  </si>
  <si>
    <t>2018-2020</t>
  </si>
  <si>
    <t>2019-2021</t>
  </si>
  <si>
    <t>2020-2022</t>
  </si>
  <si>
    <t>Fuente: Elaboración propia con datos de ANUIES, Anuarios Estadísticos de Posgrado 2011-2022.</t>
  </si>
  <si>
    <t>A.1.3.4 Personas que ingresan y egresan de doctorado por ciclo, 2009-2022</t>
  </si>
  <si>
    <t>2006-2010</t>
  </si>
  <si>
    <t>2007-2011</t>
  </si>
  <si>
    <t>2008-2012</t>
  </si>
  <si>
    <t>2009-2013</t>
  </si>
  <si>
    <t>2010-2014</t>
  </si>
  <si>
    <t>2011-2015</t>
  </si>
  <si>
    <t>2012-2016</t>
  </si>
  <si>
    <t>2013-2017</t>
  </si>
  <si>
    <t>2014-2018</t>
  </si>
  <si>
    <t>2015-2019</t>
  </si>
  <si>
    <t>2016-2020</t>
  </si>
  <si>
    <t>2017-2021</t>
  </si>
  <si>
    <t>2018-2022</t>
  </si>
  <si>
    <t>Fuente: Elaboración propia con datos de ANUIES, Anuarios Estadísticos de Posgrado 2009-2022.</t>
  </si>
  <si>
    <t>A.1.3.5 Primeros egresos de licenciatura por área de estudio, 2012-2021</t>
  </si>
  <si>
    <t>Año</t>
  </si>
  <si>
    <t>E / Educación</t>
  </si>
  <si>
    <t>Artes y humanidades</t>
  </si>
  <si>
    <t>D /
Ciencias sociales y derecho</t>
  </si>
  <si>
    <t>Administración y negocios</t>
  </si>
  <si>
    <t xml:space="preserve"> C /
Ciencias naturales, matemáticas y estadística</t>
  </si>
  <si>
    <t>Tecnologías de la información y la comunicación</t>
  </si>
  <si>
    <t xml:space="preserve">F /
Ingeniería, manufacturas y construcción </t>
  </si>
  <si>
    <t xml:space="preserve">A /
Agronomía y veterinaria </t>
  </si>
  <si>
    <t>B /
Ciencias de la
 Salud</t>
  </si>
  <si>
    <t>N/A</t>
  </si>
  <si>
    <t>*Clasificación de las Áreas de Estudios de SEP-ANUIES 1983 que contempla seis categorías: A) Ciencias Agropecuarias, B) Ciencias de la Salud, C) Ciencias naturales y exactas, D) Ciencias sociales y administrativas, E) Educación y humanidades, y F) Ingeniería y tecnología.</t>
  </si>
  <si>
    <t>A.1.3.6 Primeros egresos de especialidad por área de estudio, 2012-2021</t>
  </si>
  <si>
    <t>N/A No aplica.</t>
  </si>
  <si>
    <t>Fuente: ANUIES, Anuario estadístico 2012-2022, Licenciatura y Posgrado V.1.1.</t>
  </si>
  <si>
    <t>A.1.3.7 Primeros egresos de maestría por área de estudio, 2012-2021</t>
  </si>
  <si>
    <t>A.1.3.8 Primeros egresos de doctorado por área de estudio, 2012-2021</t>
  </si>
  <si>
    <r>
      <rPr>
        <sz val="8.5"/>
        <color rgb="FF000000"/>
        <rFont val="Montserrat"/>
      </rPr>
      <t xml:space="preserve">Fuente: </t>
    </r>
    <r>
      <rPr>
        <sz val="7"/>
        <color rgb="FF000000"/>
        <rFont val="Montserrat"/>
      </rPr>
      <t>ANUIES</t>
    </r>
    <r>
      <rPr>
        <sz val="8.5"/>
        <color rgb="FF000000"/>
        <rFont val="Montserrat"/>
      </rPr>
      <t>, Anuario estadístico 2012-2022, Licenciatura y Posgrado V.1.1.</t>
    </r>
  </si>
  <si>
    <t>Nivel</t>
  </si>
  <si>
    <t>General</t>
  </si>
  <si>
    <t>Brecha hombres y mujeres</t>
  </si>
  <si>
    <t>Fuente: ANUIES, Anuarios Estadísticos de Educación Superior, 2011-2022</t>
  </si>
  <si>
    <r>
      <t>A.1.4.1 Gasto en becarios del Conahcyt, 2013-2022</t>
    </r>
    <r>
      <rPr>
        <vertAlign val="superscript"/>
        <sz val="11"/>
        <color theme="1"/>
        <rFont val="Montserrat SemiBold"/>
      </rPr>
      <t>/</t>
    </r>
    <r>
      <rPr>
        <sz val="11"/>
        <color theme="1"/>
        <rFont val="Montserrat SemiBold"/>
      </rPr>
      <t xml:space="preserve"> </t>
    </r>
    <r>
      <rPr>
        <i/>
        <sz val="10"/>
        <color theme="1"/>
        <rFont val="Montserrat SemiBold"/>
      </rPr>
      <t>Miles de pesos/Miles de pesos de 2022</t>
    </r>
  </si>
  <si>
    <t xml:space="preserve">Año               </t>
  </si>
  <si>
    <t xml:space="preserve">Becarios nacionales                                                 </t>
  </si>
  <si>
    <t xml:space="preserve">Becarios al extranjero                                  </t>
  </si>
  <si>
    <t xml:space="preserve">Total                                                                                                                                                  </t>
  </si>
  <si>
    <t>A precios corrientes</t>
  </si>
  <si>
    <t>A precios de 2022</t>
  </si>
  <si>
    <t xml:space="preserve">A precios corrientes </t>
  </si>
  <si>
    <t>1/Cifras revisadas por Conahcyt.</t>
  </si>
  <si>
    <t>Los totales pueden no coincidir con la suma de las columnas debido al redondeo de las cifras.</t>
  </si>
  <si>
    <t>Fuentes:  SHCP, Cuenta de la Hacienda Pública Federal, 2013-2022.</t>
  </si>
  <si>
    <t>INEGI, Sistema de Cuentas Nacionales de México.</t>
  </si>
  <si>
    <t>A.1.4.2 Becas nuevas, vigentes y administradas, 2022</t>
  </si>
  <si>
    <t>Categoría</t>
  </si>
  <si>
    <t>Nuevas</t>
  </si>
  <si>
    <t>Vigentes</t>
  </si>
  <si>
    <t>Administradas</t>
  </si>
  <si>
    <t>Número</t>
  </si>
  <si>
    <t>Estructura (%)</t>
  </si>
  <si>
    <t>Nacionales</t>
  </si>
  <si>
    <t>Al Extranjero</t>
  </si>
  <si>
    <t>CPI</t>
  </si>
  <si>
    <t>Consolidación</t>
  </si>
  <si>
    <t>Específicas</t>
  </si>
  <si>
    <t>Fuente: Conahcyt, Dirección Adjunta de Desarrollo Científico, Coordinación de Apoyos a Becarios e Investigadores, 2022</t>
  </si>
  <si>
    <t>A.1.4.3 Becas nuevas, vigentes, administradas y presupuesto ejercido, 2013 - 2022</t>
  </si>
  <si>
    <t>Becas nuevas</t>
  </si>
  <si>
    <t>Becas administradas</t>
  </si>
  <si>
    <t>Becas vigentes</t>
  </si>
  <si>
    <t>Presupuesto ejercido</t>
  </si>
  <si>
    <t>Fuente: Conahcyt, Dirección Adjunta de Desarrollo Científico, Coordinación de Apoyos a Becarios e Investigadores, 2022.</t>
  </si>
  <si>
    <t>Nota: El número de becas contempla becas específicas.</t>
  </si>
  <si>
    <t>A.1.4.4 Becas nuevas apoyadas por modalidad y sexo, 2022</t>
  </si>
  <si>
    <t>Categoría / Modalidad de Beca</t>
  </si>
  <si>
    <t>Participación por Modalidad %</t>
  </si>
  <si>
    <t>Participación por Categoría %</t>
  </si>
  <si>
    <t>Becas Nacionales</t>
  </si>
  <si>
    <t>75.7</t>
  </si>
  <si>
    <t>Becas al Extranjero</t>
  </si>
  <si>
    <t>1.7</t>
  </si>
  <si>
    <t>Formación en CPI</t>
  </si>
  <si>
    <t>0.5</t>
  </si>
  <si>
    <t>Becas de Consolidación</t>
  </si>
  <si>
    <t>Estancias Posdoctorales por México/1</t>
  </si>
  <si>
    <t>95.2</t>
  </si>
  <si>
    <t> </t>
  </si>
  <si>
    <t xml:space="preserve"> Estancias Posdoctorales Mujeres Indígenas</t>
  </si>
  <si>
    <t>0.9</t>
  </si>
  <si>
    <t>Estancias Posdoctorales al Extranjero</t>
  </si>
  <si>
    <t>0.2</t>
  </si>
  <si>
    <t xml:space="preserve"> Estancias Sabáticas Nacional</t>
  </si>
  <si>
    <t>1.4</t>
  </si>
  <si>
    <t xml:space="preserve"> Estancias Sabáticas al Extranjero</t>
  </si>
  <si>
    <t>1.2</t>
  </si>
  <si>
    <t>Estancias Técnicas/2</t>
  </si>
  <si>
    <t>Repatriaciones</t>
  </si>
  <si>
    <t>Subtotal Becas de Consolidación</t>
  </si>
  <si>
    <t>11.0</t>
  </si>
  <si>
    <t>Becas Específicas</t>
  </si>
  <si>
    <t>Madres Mexicanas Jefas de Familia</t>
  </si>
  <si>
    <t>Becas para Indígenas/3</t>
  </si>
  <si>
    <t>1.3</t>
  </si>
  <si>
    <t>Pies Ágiles</t>
  </si>
  <si>
    <t>7.5</t>
  </si>
  <si>
    <t>Apoyos Complementarios Madres Mexicanas Jefas de Familia</t>
  </si>
  <si>
    <t>32.1</t>
  </si>
  <si>
    <t>Apoyos Complementarios para Mujeres Indígenas</t>
  </si>
  <si>
    <t>4.4</t>
  </si>
  <si>
    <t>Apoyos Complementarios para Estudiantes con Discapacidad</t>
  </si>
  <si>
    <t>0.3</t>
  </si>
  <si>
    <t>Apoyos Complementarios de Maternidad y Paternidad</t>
  </si>
  <si>
    <t>11.5</t>
  </si>
  <si>
    <t>Subtotal Becas Específicas</t>
  </si>
  <si>
    <t>11.2</t>
  </si>
  <si>
    <t>Total de Becas Nuevas</t>
  </si>
  <si>
    <r>
      <rPr>
        <b/>
        <sz val="8"/>
        <color rgb="FF000000"/>
        <rFont val="Calibri"/>
        <family val="2"/>
        <scheme val="minor"/>
      </rPr>
      <t>1/</t>
    </r>
    <r>
      <rPr>
        <sz val="8"/>
        <color rgb="FF000000"/>
        <rFont val="Calibri"/>
        <family val="2"/>
        <scheme val="minor"/>
      </rPr>
      <t xml:space="preserve"> Incluye la modalidad de Estancias Posdoctorales por México Iniciales, continuidad e Investigadores por México</t>
    </r>
  </si>
  <si>
    <r>
      <rPr>
        <b/>
        <sz val="8"/>
        <color rgb="FF000000"/>
        <rFont val="Calibri"/>
        <family val="2"/>
        <scheme val="minor"/>
      </rPr>
      <t>2/</t>
    </r>
    <r>
      <rPr>
        <sz val="8"/>
        <color rgb="FF000000"/>
        <rFont val="Calibri"/>
        <family val="2"/>
        <scheme val="minor"/>
      </rPr>
      <t xml:space="preserve"> Estancias México-Japón</t>
    </r>
  </si>
  <si>
    <r>
      <rPr>
        <b/>
        <sz val="8"/>
        <color rgb="FF000000"/>
        <rFont val="Calibri"/>
        <family val="2"/>
        <scheme val="minor"/>
      </rPr>
      <t>3/</t>
    </r>
    <r>
      <rPr>
        <sz val="8"/>
        <color rgb="FF000000"/>
        <rFont val="Calibri"/>
        <family val="2"/>
        <scheme val="minor"/>
      </rPr>
      <t>Becas para indígenas Ciesas-PROBEPI</t>
    </r>
  </si>
  <si>
    <t>Fuente: Conahcyt, Coordinación de Apoyo a Becarios e Investigadores, Registro de Becas Nuevas al 31 de diciembre de 2022.</t>
  </si>
  <si>
    <t>A.1.4.5 Distribución regional de las becas nuevas nacionales, 2022</t>
  </si>
  <si>
    <t>Fuente: Listado de Becas Nuevas con fecha de corte al 31 de diciembre de 2022. Elaborado por CABI-Conahcyt</t>
  </si>
  <si>
    <t>A.1.4.6 Becas nuevas nacionales del Conahcyt por entidad federativa, 2013-2022</t>
  </si>
  <si>
    <t>Entidad</t>
  </si>
  <si>
    <t>Distrito Federal</t>
  </si>
  <si>
    <t>Sin definir</t>
  </si>
  <si>
    <t>Fuente:  Conahcyt, Dirección Adjunta de Desarrollo Científico, Coordinación de Apoyos a Becarios e Investigadores.</t>
  </si>
  <si>
    <t>Nota: El número de becas no contempla becas específicas.</t>
  </si>
  <si>
    <t>El número de becas contempla Becas de Posgrado Nacionales, Estancias Posdoctorales por México, Estancias Posdoctorales Mujeres Indígenas,  Estancias Sabáticas Nacional, 
Estancias Técnicas, Repatriaciones y Becas de Licenciatura en CPI</t>
  </si>
  <si>
    <t>A.1.4.7 Becas específicas nuevas del Conahcyt, 2013-2022</t>
  </si>
  <si>
    <t xml:space="preserve">Becas especificas </t>
  </si>
  <si>
    <t>CONACYT-SENER Hidrocarburos y Sustentabilidad Energética Nacionales</t>
  </si>
  <si>
    <t>CONACYT-SENER Hidrocarburos y Sustentabilidad Energética al Extranjero</t>
  </si>
  <si>
    <t>CONACYT-SENER Hidrocarburos y Sustentabilidad Energética Estancias Posdoctorales Nacionales</t>
  </si>
  <si>
    <t>Madres Mexicanas Jefas de Familia para Fortalecer su Desarrollo Profesional</t>
  </si>
  <si>
    <t>Becas para Indígenas</t>
  </si>
  <si>
    <t>Apoyos complementarios a Madres Mexicanas Jefas de Familia</t>
  </si>
  <si>
    <t xml:space="preserve">Programa para la Incorporación de Estudiantes con Discapacidad a Posgrados Nacionales </t>
  </si>
  <si>
    <t>Estancias de Maestros y Doctores en la Industria</t>
  </si>
  <si>
    <t>Becas IMSS</t>
  </si>
  <si>
    <t>Apoyos complementarios para Mujeres Indígenas</t>
  </si>
  <si>
    <t>Apoyos complementarios de Maternidad y Paternidad</t>
  </si>
  <si>
    <t>Fuente:  Conahcyt, Dirección Adjunta de Desarrollo Científico, Coordinación de Apoyos a Becarios e Investigadores, 2022.</t>
  </si>
  <si>
    <t>A.1.4.8 Becas nuevas del Conahcyt al extranjero por país, 2013-2022</t>
  </si>
  <si>
    <t>Alemania</t>
  </si>
  <si>
    <t>Arabia Saudita</t>
  </si>
  <si>
    <t>Argentina</t>
  </si>
  <si>
    <t>Australia</t>
  </si>
  <si>
    <t>Austria</t>
  </si>
  <si>
    <t xml:space="preserve">Barbados </t>
  </si>
  <si>
    <t>Bélgica</t>
  </si>
  <si>
    <t>Belice</t>
  </si>
  <si>
    <t>Bahamas</t>
  </si>
  <si>
    <t>Bolivia</t>
  </si>
  <si>
    <t>Bosnia-Herzegovina</t>
  </si>
  <si>
    <t>Brasil</t>
  </si>
  <si>
    <t>Bulgaria</t>
  </si>
  <si>
    <t>Canadá</t>
  </si>
  <si>
    <t>Colombia</t>
  </si>
  <si>
    <t>Corea</t>
  </si>
  <si>
    <t>Costa Rica</t>
  </si>
  <si>
    <t>Cuba</t>
  </si>
  <si>
    <t>Chile</t>
  </si>
  <si>
    <t>China</t>
  </si>
  <si>
    <t xml:space="preserve">Croacia </t>
  </si>
  <si>
    <t>Dinamarca</t>
  </si>
  <si>
    <t>E.U.A.</t>
  </si>
  <si>
    <t xml:space="preserve">Emiratos Arabes Unidos </t>
  </si>
  <si>
    <t>Escocia</t>
  </si>
  <si>
    <t>Etiopia</t>
  </si>
  <si>
    <t>Estonia</t>
  </si>
  <si>
    <t xml:space="preserve">Ecuador </t>
  </si>
  <si>
    <t>Egipto</t>
  </si>
  <si>
    <t xml:space="preserve">El Salvador </t>
  </si>
  <si>
    <t xml:space="preserve">Eslovenia </t>
  </si>
  <si>
    <t>Eslovaquia</t>
  </si>
  <si>
    <t>España</t>
  </si>
  <si>
    <t>Filipinas</t>
  </si>
  <si>
    <t>Finlandia</t>
  </si>
  <si>
    <t>Francia</t>
  </si>
  <si>
    <t>Ghana</t>
  </si>
  <si>
    <t>Gran Bretaña</t>
  </si>
  <si>
    <t>Grecia</t>
  </si>
  <si>
    <t>Haiti</t>
  </si>
  <si>
    <t>Guatemala</t>
  </si>
  <si>
    <t>Guayana</t>
  </si>
  <si>
    <t>Holanda</t>
  </si>
  <si>
    <t>Honduras</t>
  </si>
  <si>
    <t>Hong Kong</t>
  </si>
  <si>
    <t>Hungría</t>
  </si>
  <si>
    <t>India</t>
  </si>
  <si>
    <t>Indonesia</t>
  </si>
  <si>
    <t>Iran</t>
  </si>
  <si>
    <t>Irlanda</t>
  </si>
  <si>
    <t>Israel</t>
  </si>
  <si>
    <t>Islandia</t>
  </si>
  <si>
    <t>Italia</t>
  </si>
  <si>
    <t>Jamaica</t>
  </si>
  <si>
    <t>Japón</t>
  </si>
  <si>
    <t>Kenia</t>
  </si>
  <si>
    <t>Líbano</t>
  </si>
  <si>
    <t>Lituania</t>
  </si>
  <si>
    <t>Letonia</t>
  </si>
  <si>
    <t>Lexemburgo</t>
  </si>
  <si>
    <t>Malasia</t>
  </si>
  <si>
    <t>Marruecos</t>
  </si>
  <si>
    <t>Namibia</t>
  </si>
  <si>
    <t>Nicaragua</t>
  </si>
  <si>
    <t>Nigeria</t>
  </si>
  <si>
    <t>Noruega</t>
  </si>
  <si>
    <t>Nueva Zelanda</t>
  </si>
  <si>
    <t>Paises Bajos</t>
  </si>
  <si>
    <t>Palestina</t>
  </si>
  <si>
    <t>Panamá</t>
  </si>
  <si>
    <t>Paraguay</t>
  </si>
  <si>
    <t>Perú</t>
  </si>
  <si>
    <t>Polonia</t>
  </si>
  <si>
    <t>Portugal</t>
  </si>
  <si>
    <t>Puerto Rico</t>
  </si>
  <si>
    <t>Reino Unido</t>
  </si>
  <si>
    <t>República Checa</t>
  </si>
  <si>
    <t>República Demócratica de Congo</t>
  </si>
  <si>
    <t>República Dominicana</t>
  </si>
  <si>
    <t>República Popular de China</t>
  </si>
  <si>
    <t>Rumania</t>
  </si>
  <si>
    <t>Rusia</t>
  </si>
  <si>
    <t>Senegal</t>
  </si>
  <si>
    <t>Singapur</t>
  </si>
  <si>
    <t>Sri Lanka</t>
  </si>
  <si>
    <t>Sudáfrica</t>
  </si>
  <si>
    <t>Suecia</t>
  </si>
  <si>
    <t>Suiza</t>
  </si>
  <si>
    <t>Tailandia</t>
  </si>
  <si>
    <t>Tunez</t>
  </si>
  <si>
    <t>Turquía</t>
  </si>
  <si>
    <t>Uganda</t>
  </si>
  <si>
    <t>Ucrania</t>
  </si>
  <si>
    <t>Uruguay</t>
  </si>
  <si>
    <t xml:space="preserve">Venezuela </t>
  </si>
  <si>
    <t xml:space="preserve">Otros </t>
  </si>
  <si>
    <t>Nota: El número de becas al extranjero no contempla becas específicas.</t>
  </si>
  <si>
    <t>El número de becas contempla Becas de Posgrado al Extranjero, Estancias Posdoctorales al Extranjero y  Estancias Sabáticas al Extranjero</t>
  </si>
  <si>
    <t>A.1.4.9 Becas vigentes por modalidad y sexo, 2022</t>
  </si>
  <si>
    <r>
      <t>Estancias Posdoctorales por México</t>
    </r>
    <r>
      <rPr>
        <vertAlign val="superscript"/>
        <sz val="10"/>
        <color rgb="FF000000"/>
        <rFont val="Montserrat"/>
      </rPr>
      <t>1</t>
    </r>
  </si>
  <si>
    <t>Estancias Posdoctorales Nacionales Mujeres Indígenas</t>
  </si>
  <si>
    <t>Becas para Estancias Posdoctorales al Extranjero</t>
  </si>
  <si>
    <t>Becas para Estancias Sabáticas Nacionales</t>
  </si>
  <si>
    <t>Becas para Estancias Sabáticas al Extranjero</t>
  </si>
  <si>
    <r>
      <t>Estancias Técnicas</t>
    </r>
    <r>
      <rPr>
        <vertAlign val="superscript"/>
        <sz val="10"/>
        <color rgb="FF000000"/>
        <rFont val="Montserrat"/>
      </rPr>
      <t>2</t>
    </r>
  </si>
  <si>
    <r>
      <t>Becas para Indígenas</t>
    </r>
    <r>
      <rPr>
        <vertAlign val="superscript"/>
        <sz val="10"/>
        <color rgb="FF000000"/>
        <rFont val="Montserrat"/>
      </rPr>
      <t>3</t>
    </r>
  </si>
  <si>
    <t>Apoyos Complementaraios Madres Mexicanas Jefas de Familia</t>
  </si>
  <si>
    <t>Total de Becas Vigentes</t>
  </si>
  <si>
    <r>
      <rPr>
        <b/>
        <sz val="8"/>
        <color rgb="FF000000"/>
        <rFont val="Montserrat"/>
      </rPr>
      <t>1/</t>
    </r>
    <r>
      <rPr>
        <sz val="8"/>
        <color rgb="FF000000"/>
        <rFont val="Montserrat"/>
      </rPr>
      <t xml:space="preserve"> Incluye la modalidad de Estancias Posdoctorales por México Iniciales, continuidad e Investigadores por México</t>
    </r>
  </si>
  <si>
    <r>
      <rPr>
        <b/>
        <sz val="8"/>
        <color rgb="FF000000"/>
        <rFont val="Montserrat"/>
      </rPr>
      <t>2/</t>
    </r>
    <r>
      <rPr>
        <sz val="8"/>
        <color rgb="FF000000"/>
        <rFont val="Montserrat"/>
      </rPr>
      <t xml:space="preserve"> Estancias México-Japón</t>
    </r>
  </si>
  <si>
    <r>
      <rPr>
        <b/>
        <sz val="8"/>
        <color rgb="FF000000"/>
        <rFont val="Montserrat"/>
      </rPr>
      <t>3/</t>
    </r>
    <r>
      <rPr>
        <sz val="8"/>
        <color rgb="FF000000"/>
        <rFont val="Montserrat"/>
      </rPr>
      <t>Becas para Indígenas CIESAS_PROBEPI</t>
    </r>
  </si>
  <si>
    <t>A.1.4.10 Distribución regional de las becas vigentes nacionales, 2022</t>
  </si>
  <si>
    <t>A.1.4.11 Becas vigentes del Conahcyt, 2013-2022</t>
  </si>
  <si>
    <t xml:space="preserve">Año                      </t>
  </si>
  <si>
    <t>Costo (Miles de pesos)</t>
  </si>
  <si>
    <t>Al extranjero</t>
  </si>
  <si>
    <t>Nota: El número de becas tanto nacionales como al extranjero no contempla becas específicas.</t>
  </si>
  <si>
    <t>Fuente: SHCP, Cuenta de la Hacienda Pública Federal, 2013-2022.</t>
  </si>
  <si>
    <t>Conahcyt, Dirección Adjunta de Desarrollo Científico, Coordinación de Apoyos a Becarios e Investigadores, 2022.</t>
  </si>
  <si>
    <t>A.1.4.12 Becas nacionales y al extranjero vigentes del Conahcyt por nivel de estudio, 2013-2022</t>
  </si>
  <si>
    <t xml:space="preserve">Año      </t>
  </si>
  <si>
    <t xml:space="preserve">Maestría  </t>
  </si>
  <si>
    <t xml:space="preserve">Doctorado </t>
  </si>
  <si>
    <r>
      <t>Otros 1</t>
    </r>
    <r>
      <rPr>
        <b/>
        <vertAlign val="superscript"/>
        <sz val="10"/>
        <color theme="0"/>
        <rFont val="Montserrat"/>
      </rPr>
      <t>/</t>
    </r>
    <r>
      <rPr>
        <b/>
        <sz val="10"/>
        <color theme="0"/>
        <rFont val="Montserrat"/>
      </rPr>
      <t xml:space="preserve">               </t>
    </r>
  </si>
  <si>
    <t>1/ Incluye becas de posdoctorado, especialización, intercambio y estancias sabáticas.</t>
  </si>
  <si>
    <t>Fuente:  Conahcyt, Dirección Adjunta de Desarrollo Científico, Coordinación de Apoyos a Becarios e Investigadores, 2022</t>
  </si>
  <si>
    <t>A.1.4.13 Becas vigentes nacionales del Conahcyt por entidad federativa, 2013-2022</t>
  </si>
  <si>
    <t>Nota: El número de becas nacionales no contempla becas específicas.</t>
  </si>
  <si>
    <t>A.1.4.14 Becas vigentes del Conahcyt al extranjero por país, 2013-2021</t>
  </si>
  <si>
    <t xml:space="preserve">Bulgaria </t>
  </si>
  <si>
    <t>Checoslovaquia</t>
  </si>
  <si>
    <t>Croacia</t>
  </si>
  <si>
    <t>Ecuador</t>
  </si>
  <si>
    <t>El Salvador</t>
  </si>
  <si>
    <t>Eslovenia</t>
  </si>
  <si>
    <t xml:space="preserve">Haiti </t>
  </si>
  <si>
    <t xml:space="preserve">Libano </t>
  </si>
  <si>
    <t>Panama</t>
  </si>
  <si>
    <t xml:space="preserve">República Dominicana </t>
  </si>
  <si>
    <t>Taiwán</t>
  </si>
  <si>
    <t>Venezuela</t>
  </si>
  <si>
    <t>A.1.4.15 Becas vigentes nacionales del Conahcyt por institución, 2013-2022</t>
  </si>
  <si>
    <t>Institución</t>
  </si>
  <si>
    <t>Universidad  Nacional Autónoma de México</t>
  </si>
  <si>
    <t>Universidad Autónoma Metropolitana</t>
  </si>
  <si>
    <t>Centros Públicos de Investigación Conahcyt</t>
  </si>
  <si>
    <t>Universidades privadas</t>
  </si>
  <si>
    <t>Universidades públicas de los estados</t>
  </si>
  <si>
    <t>Institutos tecnológicos</t>
  </si>
  <si>
    <t>Instituto Politécnico Nacional</t>
  </si>
  <si>
    <t>Centro de Investigación y Estudios Avanzados</t>
  </si>
  <si>
    <t>Otras</t>
  </si>
  <si>
    <t>A.1.4.16 Becas específicas vigentes del Conahcyt, 2013-2022</t>
  </si>
  <si>
    <t>Apoyos Complementarios para Madres Mexicanas Jefas de Familia</t>
  </si>
  <si>
    <t>Programa para la Incorporación de Estudiantes con Discapacidad a Posgrados Nacionales</t>
  </si>
  <si>
    <t>A.1.4.17 Becas administradas por modalidad y sexo, 2022</t>
  </si>
  <si>
    <t>Becas de Licenciatura en CPI</t>
  </si>
  <si>
    <t>Estancias Posdoctorales Nacionales</t>
  </si>
  <si>
    <t>Estancias Sabáticas Nacionales</t>
  </si>
  <si>
    <t>Estancias Sabáticas al Extranjero</t>
  </si>
  <si>
    <t>Estancias Técnicas</t>
  </si>
  <si>
    <t>Becas para Mujeres Indígenas</t>
  </si>
  <si>
    <t>Estudiantes con Discapacidad</t>
  </si>
  <si>
    <t>Apoyos para Maternidad y Paternidad*</t>
  </si>
  <si>
    <t>Total de Becas Administradas</t>
  </si>
  <si>
    <t>*Los apoyos para Maternidad y Paternidad no se contabilizan en la suma de ésta tabla, debido a que ya se encuentran dentro de la modalidad en donde se solicitó la beca (Posgrado Nacional, Estancias Posdoctorales y Madres Mexicanas Jefas de Familia)</t>
  </si>
  <si>
    <t>A.1.4.18 Distribución regional de becas administradas nacionales, 2022</t>
  </si>
  <si>
    <r>
      <t>A.1.4.19  Sistema Nacional de Posgrado (SNP) 2013-2022</t>
    </r>
    <r>
      <rPr>
        <vertAlign val="superscript"/>
        <sz val="11"/>
        <color theme="1"/>
        <rFont val="Montserrat SemiBold"/>
      </rPr>
      <t>1/</t>
    </r>
  </si>
  <si>
    <t xml:space="preserve">Baja California Sur  </t>
  </si>
  <si>
    <t xml:space="preserve">Campeche  </t>
  </si>
  <si>
    <t>Estado de México</t>
  </si>
  <si>
    <t xml:space="preserve">Tabasco </t>
  </si>
  <si>
    <t xml:space="preserve">Tlaxcala </t>
  </si>
  <si>
    <t>1/ Antes Programa Nacional de Posgrado de Calidad.</t>
  </si>
  <si>
    <t>Fuente:  Conahcyt, Dirección Adjunta de Desarrollo Científico, 2022.</t>
  </si>
  <si>
    <r>
      <t xml:space="preserve">A.1.4.20  Programas de posgrados registrados en el SNP 2013-2022 </t>
    </r>
    <r>
      <rPr>
        <vertAlign val="superscript"/>
        <sz val="11"/>
        <color theme="1"/>
        <rFont val="Montserrat SemiBold"/>
      </rPr>
      <t>1/</t>
    </r>
  </si>
  <si>
    <t>Número de Programas</t>
  </si>
  <si>
    <t>1/ A partir de 2021 se nombra Sistema Nacional de Posgrados.</t>
  </si>
  <si>
    <t>A.1.4.21  Orientación de los programas en el SNP por grado académico</t>
  </si>
  <si>
    <t>Programas reconocidos en el SNP</t>
  </si>
  <si>
    <t>Orientación</t>
  </si>
  <si>
    <t>Investigación</t>
  </si>
  <si>
    <t>Profesionalizantes</t>
  </si>
  <si>
    <t>A.1.4.22 Distribución regional de los programas registrados en el Sistema Nacional de Posgrados, 2022</t>
  </si>
  <si>
    <t>Región</t>
  </si>
  <si>
    <t>Número de programas</t>
  </si>
  <si>
    <t xml:space="preserve">Estructura (%) </t>
  </si>
  <si>
    <t>Centro</t>
  </si>
  <si>
    <t>Noreste</t>
  </si>
  <si>
    <t>Occidente</t>
  </si>
  <si>
    <t>Sur oriente</t>
  </si>
  <si>
    <t>Noroeste</t>
  </si>
  <si>
    <t>Sureste</t>
  </si>
  <si>
    <t>A.1.5.1 Número de investigadoras e investigadores nacionales por tipo de institución, ciclo escolar 2021-2022</t>
  </si>
  <si>
    <t>Nota: Incluye investigadores Nacionales Eméritos, SNII nivel 3 nacional, SNII nivel 2 Nacional, SNII nivel 1 Nacional, Candidatos SNII investigador nacional, Investigadores institucionales, investigadores por el sistema de investigación estatal, visitantes asociados o temporales.
Fuente: Formato 911 de Educación Superior ciclo escolar 2021-2022.</t>
  </si>
  <si>
    <t>A.1.5.2 Número de investigadoras e investigadores por sexo y rango de edad, ciclo escolar 2021-2022</t>
  </si>
  <si>
    <t>Rango de edad</t>
  </si>
  <si>
    <t>Menos de 20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</si>
  <si>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</si>
  <si>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</si>
  <si>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</si>
  <si>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</si>
  <si>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</si>
  <si>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</si>
  <si>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</si>
  <si>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</si>
  <si>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</si>
  <si>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años o más</t>
  </si>
  <si>
    <t>Fuente: Formato 911 de Educación Superior ciclo escolar 2021-2022</t>
  </si>
  <si>
    <t>A.1.5.3 Número de docentes o investigadoras/es extranjeras/ros que realizaron algún tipo de estancias en alguna institución nacional, ciclo escolar 2021-2022</t>
  </si>
  <si>
    <t>Tipo de intercambio</t>
  </si>
  <si>
    <t>Docente o investigador</t>
  </si>
  <si>
    <t>Docencia</t>
  </si>
  <si>
    <t>Estancia sabática</t>
  </si>
  <si>
    <t>Estancia de investigación</t>
  </si>
  <si>
    <t>A.1.5.4 Número de investigadoras/es por nivel de estudios, ciclo escolar 2021-2022</t>
  </si>
  <si>
    <t>Nivel de estudios</t>
  </si>
  <si>
    <t>Especialidad médica</t>
  </si>
  <si>
    <t>Subespecialidad médica</t>
  </si>
  <si>
    <t>Licenciatura profesional</t>
  </si>
  <si>
    <t>Técnico Superior*</t>
  </si>
  <si>
    <t>*Incluye técnico superior universitario y profesional asociado.</t>
  </si>
  <si>
    <t>Fuente: Formato 911 de Educación Superior ciclo escolar 2021-2022.</t>
  </si>
  <si>
    <t>A.1.5.5 Número de investigadoras/es por tipo de contrato y sexo, ciclo escolar 2021-2022</t>
  </si>
  <si>
    <t>Tipo de contrato</t>
  </si>
  <si>
    <t>Tiempo completo</t>
  </si>
  <si>
    <t>Tres cuartos</t>
  </si>
  <si>
    <t>Medio tiempo</t>
  </si>
  <si>
    <t>Por hora o asignatura</t>
  </si>
  <si>
    <t>Sin clasificar</t>
  </si>
  <si>
    <t>Adscripción</t>
  </si>
  <si>
    <t>Investigadores nacionales eméritos</t>
  </si>
  <si>
    <t>Investigador por institución</t>
  </si>
  <si>
    <t>Otros*</t>
  </si>
  <si>
    <t>*Incluye investigadores por el sistema de investigación estatal, visitantes asociados o temporales.</t>
  </si>
  <si>
    <t>A.1.5.7 Número de escuelas, centros o dependencias que realizan investigación, ciclo escolar 2021-2022</t>
  </si>
  <si>
    <t>Escuelas, centros o dependencias</t>
  </si>
  <si>
    <t>Total General</t>
  </si>
  <si>
    <t>A.1.5.8   Número de proyectos de investigación realizados por campo de la ciencia, ciclo escolar 2021-2022</t>
  </si>
  <si>
    <t>Proyectos</t>
  </si>
  <si>
    <t xml:space="preserve">A.1.6.1 Presupuesto ejercido por el SNII, 2015-2022. </t>
  </si>
  <si>
    <t xml:space="preserve">Millones de pesos </t>
  </si>
  <si>
    <t>Monto</t>
  </si>
  <si>
    <t>Fuente: Conahcyt, registros administrativos de la Coordinación de Apoyo a Becarios e Investigadores, 2022.</t>
  </si>
  <si>
    <t>A.1.6.2 Miembros del SNII por sexo, 2015-2022</t>
  </si>
  <si>
    <t>Número de Miembros</t>
  </si>
  <si>
    <t>Variación Anual %</t>
  </si>
  <si>
    <t>Número de miembros</t>
  </si>
  <si>
    <t>Porcentaje</t>
  </si>
  <si>
    <t xml:space="preserve">Procedencia </t>
  </si>
  <si>
    <t>Número de SNII</t>
  </si>
  <si>
    <t xml:space="preserve">Porcentaje de SNII </t>
  </si>
  <si>
    <t>Mexicano</t>
  </si>
  <si>
    <t xml:space="preserve">Extranjero </t>
  </si>
  <si>
    <t xml:space="preserve">Baja California </t>
  </si>
  <si>
    <t xml:space="preserve">Coahuila </t>
  </si>
  <si>
    <t xml:space="preserve">Sinaloa </t>
  </si>
  <si>
    <t xml:space="preserve">No especificado </t>
  </si>
  <si>
    <t>Fuente: Conacyt, registros administrativos de la Coordinación de Apoyo a Becarios e Investigadores, 2022.</t>
  </si>
  <si>
    <t>Entidad federativa</t>
  </si>
  <si>
    <t>Número de  SNII por cada mil habitantes</t>
  </si>
  <si>
    <t xml:space="preserve">TOTAL </t>
  </si>
  <si>
    <t xml:space="preserve">               Consejo Nacional de Población, 2022. </t>
  </si>
  <si>
    <t xml:space="preserve">Candidato </t>
  </si>
  <si>
    <t>Investigador Nacional</t>
  </si>
  <si>
    <t>Nivel I</t>
  </si>
  <si>
    <t>Nivel II</t>
  </si>
  <si>
    <t>Nivel III</t>
  </si>
  <si>
    <t>Área del conocimiento</t>
  </si>
  <si>
    <t>Número de Eméritos</t>
  </si>
  <si>
    <t>FÍSICO-MATEMÁTICAS Y CIENCIAS DE LA TIERRA</t>
  </si>
  <si>
    <t>BIOLOGÍA Y QUÍMICA</t>
  </si>
  <si>
    <t>MEDICINA Y CIENCIAS DE LA SALUD</t>
  </si>
  <si>
    <t>HUMANIDADES.</t>
  </si>
  <si>
    <t>CIENCIAS SOCIALES</t>
  </si>
  <si>
    <t>CIENCIAS DE AGRICULTURA, AGROPECUARIAS, FORESTALES Y DE ECOSISTEMAS</t>
  </si>
  <si>
    <t>INGENIERÍAS Y DESARROLLO TECNOLÓGICO</t>
  </si>
  <si>
    <t xml:space="preserve">CIENCIAS DE LA CONDUCTA Y EDUCACIÓN </t>
  </si>
  <si>
    <t>INTERDISCIPLINARIA</t>
  </si>
  <si>
    <t xml:space="preserve">Número de miembros </t>
  </si>
  <si>
    <t>I. Físico Matemáticas y Ciencias de la Tierra</t>
  </si>
  <si>
    <t>II. Biología y Química</t>
  </si>
  <si>
    <t>III. Medicina y Ciencias de la Salud</t>
  </si>
  <si>
    <t>V. Humanidades</t>
  </si>
  <si>
    <t>VI. Ciencias Sociales</t>
  </si>
  <si>
    <t>VII. Ciencias de Agricultura, Agropecuarias, Forestales y de Ecosistemas.</t>
  </si>
  <si>
    <t>VIII. Ingenierías y Desarrollo Tecnológico</t>
  </si>
  <si>
    <t>IX. Interdisciplinaria</t>
  </si>
  <si>
    <t>Ciencias Físico Matemáticas y de la Tierra</t>
  </si>
  <si>
    <t>Biología y Química</t>
  </si>
  <si>
    <t>Medicina y Ciencias de la Salud</t>
  </si>
  <si>
    <t xml:space="preserve"> Ciencias de la Conducta y le Educación </t>
  </si>
  <si>
    <t xml:space="preserve">Ciencias de Agricultura, Agropecuarias, Forestales y de Ecosistemas </t>
  </si>
  <si>
    <t xml:space="preserve">Ingenierías y Desarrollo Tecnológico   </t>
  </si>
  <si>
    <t>Interdis-ciplinaria</t>
  </si>
  <si>
    <t>Grado de Estudio</t>
  </si>
  <si>
    <t xml:space="preserve">Sin información </t>
  </si>
  <si>
    <t>SECRETARÍA DE SALUD</t>
  </si>
  <si>
    <t>TECNOLÓGICO NACIONAL DE MÉXICO</t>
  </si>
  <si>
    <t>UNIVERSIDAD AUTONOMA METROPOLITANA</t>
  </si>
  <si>
    <t>UNIVERSIDAD AUTONOMA DE NUEVO LEON</t>
  </si>
  <si>
    <t>BENEMERITA UNIVERSIDAD AUTONOMA DE PUEBLA</t>
  </si>
  <si>
    <t>CENTRO DE INVESTIGACION Y DE ESTUDIOS AVANZADOS DEL INSTITUTO POLITÉCNICO NACIONAL</t>
  </si>
  <si>
    <t>UNIVERSIDAD AUTONOMA DE BAJA CALIFORNIA</t>
  </si>
  <si>
    <t>INDIA</t>
  </si>
  <si>
    <t>Fuente: Conacyt, registros administrativos de la Coordinación de Apoyo a Becarios e Investigadores, 2021.</t>
  </si>
  <si>
    <t>Número de investigadores</t>
  </si>
  <si>
    <t xml:space="preserve">ESTADOS UNIDOS </t>
  </si>
  <si>
    <t>CANADÁ</t>
  </si>
  <si>
    <t>JAPÓN</t>
  </si>
  <si>
    <t>Resto del país</t>
  </si>
  <si>
    <t xml:space="preserve">Número </t>
  </si>
  <si>
    <t>Entidad Federativa  / Área, categoría y nivel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</si>
  <si>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</si>
  <si>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</si>
  <si>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</si>
  <si>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</si>
  <si>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</si>
  <si>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</si>
  <si>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</si>
  <si>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</si>
  <si>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CIUDAD DE MÉXICO</t>
  </si>
  <si>
    <t>DURANGO</t>
  </si>
  <si>
    <t>ESTADO DE MEXICO</t>
  </si>
  <si>
    <t>GUANAJUATO</t>
  </si>
  <si>
    <t>GUERRERO</t>
  </si>
  <si>
    <t>HIDALGO</t>
  </si>
  <si>
    <t>JALISCO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</si>
  <si>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</si>
  <si>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</si>
  <si>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</si>
  <si>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</si>
  <si>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</si>
  <si>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</si>
  <si>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</si>
  <si>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</si>
  <si>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</si>
  <si>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</si>
  <si>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</si>
  <si>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</si>
  <si>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</si>
  <si>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</si>
  <si>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</si>
  <si>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</si>
  <si>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</si>
  <si>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NO DISPONIBLE</t>
  </si>
  <si>
    <t xml:space="preserve"> Ciencias Físico Matemáticas y de la Tierra</t>
  </si>
  <si>
    <t>Nivel 1</t>
  </si>
  <si>
    <t>Nivel 2</t>
  </si>
  <si>
    <t>Nivel 3</t>
  </si>
  <si>
    <t>Candidato</t>
  </si>
  <si>
    <t>Medicina y ciencias de la salud</t>
  </si>
  <si>
    <t xml:space="preserve">  Ciencias de la Conducta y Educación</t>
  </si>
  <si>
    <t>Ciencias de Agricultura, Agropecuarias, Forestales y de Sistemas</t>
  </si>
  <si>
    <t xml:space="preserve"> Ingenierías y Desarrollo Tecnológico </t>
  </si>
  <si>
    <t xml:space="preserve">Interdisciplinaria </t>
  </si>
  <si>
    <t xml:space="preserve">Fuente: Base de datos SNI </t>
  </si>
  <si>
    <r>
      <t>A.1.7.1 Programa de Investigadoras e Investigadores por México</t>
    </r>
    <r>
      <rPr>
        <b/>
        <vertAlign val="superscript"/>
        <sz val="10"/>
        <color theme="1"/>
        <rFont val="Montserrat"/>
      </rPr>
      <t>1/</t>
    </r>
    <r>
      <rPr>
        <b/>
        <sz val="10"/>
        <color theme="1"/>
        <rFont val="Montserrat"/>
      </rPr>
      <t>, 2014-2022</t>
    </r>
  </si>
  <si>
    <t>Plazas autorizadas</t>
  </si>
  <si>
    <t>Plazas activas</t>
  </si>
  <si>
    <t>Proyectos apoyados</t>
  </si>
  <si>
    <t>Presupuesto aprobado
(Millones de pesos)</t>
  </si>
  <si>
    <t>Universidad Pública Estatal</t>
  </si>
  <si>
    <t>Centro Público de Investigación</t>
  </si>
  <si>
    <t>Tecnológico Nacional de México</t>
  </si>
  <si>
    <t>Instituto Nacional de Salud</t>
  </si>
  <si>
    <t>Fuente: Conahcyt, Dirección Adjunta de Desarrollo Científico, 2022.</t>
  </si>
  <si>
    <t xml:space="preserve">Regiones / entidades </t>
  </si>
  <si>
    <t xml:space="preserve">Proyectos </t>
  </si>
  <si>
    <t>REGIÓN 1</t>
  </si>
  <si>
    <t>REGIÓN 2</t>
  </si>
  <si>
    <t>REGIÓN 3</t>
  </si>
  <si>
    <t>IV. Ciencias de la Conducta y la Educación</t>
  </si>
  <si>
    <t>A.1.6 Sistema Nacional de Investigadoras e Investigadores</t>
  </si>
  <si>
    <t xml:space="preserve">Miembros del SNII por sexo, 2015-2022 </t>
  </si>
  <si>
    <t>SNII por lugar de procedencia, 2022</t>
  </si>
  <si>
    <t>Miembros del SNII por entidad federativa, 2015-2022</t>
  </si>
  <si>
    <t>Investigadores del SNII por cada mil habitantes, 2022</t>
  </si>
  <si>
    <t>Miembros del SNII por categoría y nivel, 2015-2022</t>
  </si>
  <si>
    <t>Eméritos del SNII por área del conocimiento, 2022</t>
  </si>
  <si>
    <t>Miembros del SNII por área del conocimiento, 2022</t>
  </si>
  <si>
    <t>Miembros del SNII por área de la ciencia, 2015-2022</t>
  </si>
  <si>
    <t>Miembros del SNII por nivel de estudio, 2022</t>
  </si>
  <si>
    <t>Instituciones con más SNII, 2022</t>
  </si>
  <si>
    <t>Principales países de procedencia de investigadores del SNII, 2022</t>
  </si>
  <si>
    <t>Principales países de residencia de investigadores SNII, 2022</t>
  </si>
  <si>
    <t>A.1.6.3 SNII por lugar de procedencia, 2022</t>
  </si>
  <si>
    <t>A.1.6.4 Miembros del SNII por entidad federativa, 2015-2022</t>
  </si>
  <si>
    <t>A.1.6.5 Investigadores del SNII por cada mil habitantes, 2022</t>
  </si>
  <si>
    <t>A.1.6.6 Miembros del SNII por categoría y nivel, 2015-2022</t>
  </si>
  <si>
    <t>A.1.6.7 Eméritos del SNII por área del conocimiento, 2022</t>
  </si>
  <si>
    <t>A.1.6.8 Miembros del SNII por área del conocimiento, 2022</t>
  </si>
  <si>
    <t>A.1.6.9 Miembros del SNII por área de la ciencia, 2014-2022</t>
  </si>
  <si>
    <t>A.1.6.10 Miembros del SNII por nivel de estudio, 2022</t>
  </si>
  <si>
    <t>A.1.6.11 Instituciones con más SNII, 2022</t>
  </si>
  <si>
    <t>A.1.6.12 Principales países de procedencia de investigadores del SNII, 2022</t>
  </si>
  <si>
    <t>A.1.6.13 Principales países de residencia de investigadores SNII en el extranjero, 2022</t>
  </si>
  <si>
    <t>A.1.6.14 Desconcentración del SNII, 2015-2022</t>
  </si>
  <si>
    <t>A.1.6.15 Miembros del SNII por entidad federativa, área de la ciencia y nivel, 2022</t>
  </si>
  <si>
    <t>A.1.4 Becas Conahcyt y Posgrado</t>
  </si>
  <si>
    <t>Programa de Investigadoras e Investigadores por México, 2014-2022</t>
  </si>
  <si>
    <t>IIxM y proyectos por tipo de institución, 2022</t>
  </si>
  <si>
    <t>Distribución de IIxM y proyectos activos, por región, 2022</t>
  </si>
  <si>
    <t>1/ A partir de 2021 el Programa de Cátedras Conahcyt para Jóvenes Investigadores fue nombrado Investigadoras e Investigadores por México (IxM).
Fuente: Conahcyt, Dirección Adjunta de Desarrollo Científico, 2022</t>
  </si>
  <si>
    <t>IIxM</t>
  </si>
  <si>
    <t xml:space="preserve">Fuente: Conahcyt, Dirección Adjunta de Desarrollo Científico, 2022. </t>
  </si>
  <si>
    <t xml:space="preserve">IIxM </t>
  </si>
  <si>
    <t>Número de alumnos de posgrado en Modalidad Escolarizada/No escolarizada, 2021-2022</t>
  </si>
  <si>
    <t>A.1.2.8 Acervo de Recursos Humanos en Ciencia y Tecnología (ARHCYT), 2013-2022.</t>
  </si>
  <si>
    <t>A.1.3.9 Promedio de tasa de abandono por nivel y sexo, 2013-2022</t>
  </si>
  <si>
    <r>
      <t xml:space="preserve">          </t>
    </r>
    <r>
      <rPr>
        <i/>
        <sz val="9"/>
        <color theme="1"/>
        <rFont val="Montserrat SemiBold"/>
      </rPr>
      <t>Millones de pesos de 2022</t>
    </r>
  </si>
  <si>
    <t>A.1.7.2  IIxM y proyectos por tipo de institución, 2022</t>
  </si>
  <si>
    <t>A.1.7.3 Distribución de IIxM y proyectos activos, por región, 2022</t>
  </si>
  <si>
    <t>A.1.5.6 Número de investigadoras/es adscritos a los distintos sistemas de investigación (SNII nivel 1, 2, 3, Emérito y candidato; investigadores por institución), ciclo escolar 2021-2022</t>
  </si>
  <si>
    <t>SNII nivel 3 Nacional</t>
  </si>
  <si>
    <t>SNII nivel 2 Nacional</t>
  </si>
  <si>
    <t>SNII nivel 1 Nacional</t>
  </si>
  <si>
    <t>Candidato SNII investigador Nacional</t>
  </si>
  <si>
    <t xml:space="preserve">Programas del SNP por región </t>
  </si>
  <si>
    <t>Ocupaciones que se incluyeron para calcular el acervo de recursos humanos en ciencia y tecnología según el Sistema Nacional de Clasificación Ocupaciones (SINCO)</t>
  </si>
  <si>
    <t xml:space="preserve">Número de alumnos en entidades federativas destino donde se realizaron las estancias y cursos académicos, por sexo 2021-2022 </t>
  </si>
  <si>
    <t>Número de alumnos de países de donde provienen los estudiantes de intercambio y estancias, por sexo 2021-2022</t>
  </si>
  <si>
    <t>Acervo de Recursos Humanos en Ciencia y Tecnología (ARHCYT), 2013-2022</t>
  </si>
  <si>
    <t>Promedio de tasa de abandono por nivel y sexo, 2013-2022</t>
  </si>
  <si>
    <t>Presupuesto ejercido por el SNII, 2015-2022</t>
  </si>
  <si>
    <t>Gasto en becarios del Conahcyt, 2013-2022</t>
  </si>
  <si>
    <t>Composición del RHCYTC por nivel educativo y área de la ciencia, 2022</t>
  </si>
  <si>
    <t xml:space="preserve">Distribución de la población que completó el nivel de educación ISCED 5 o superior (RHCYTE), 2013-2022 
</t>
  </si>
  <si>
    <t xml:space="preserve">Distribución de la población que está ocupada en actividades de ciencia y tecnología (RHCYTO), 2013- 2022
</t>
  </si>
  <si>
    <t>Sistema Nacional de Posgrado (SNP) 2013-2022</t>
  </si>
  <si>
    <t>Programas de posgrados registrados en el SNP 2013-2022</t>
  </si>
  <si>
    <t>Orientación de los programas en el SNP por grado académico</t>
  </si>
  <si>
    <t>Becas nuevas, vigentes, administradas y presupuesto ejercido, 2013 - 2022</t>
  </si>
  <si>
    <t>Número de alumnos por países destino donde se realizaron los intercambios o estancias académicas, por sexo 2021-2022</t>
  </si>
  <si>
    <t>Número de alumnos nacionales e internacionales que recibieron las instituciones por intercambios y estancias, por tipo de destino, 2021-2022</t>
  </si>
  <si>
    <t>Desconcentración del SNII, 2015-2022</t>
  </si>
  <si>
    <t>Distribución de la población que completó el nivel de educación ISCED 5 o superior y está ocupada en actividades de ciencia y tecnología (RHCYTC), 2013-2022. Número de personas/Porcentaje</t>
  </si>
  <si>
    <t>A.1.2.11 Distribución de la población que completó el nivel de educación ISCED 5 o superior y está ocupada en actividades de ciencia y tecnología (RHCYTC), 2013-2022. Número de personas/Porcentaje</t>
  </si>
  <si>
    <t>ANEXO ESTADÍSTICO</t>
  </si>
  <si>
    <t xml:space="preserve">Í N D I C E </t>
  </si>
  <si>
    <t xml:space="preserve">r/ Datos revisados </t>
  </si>
  <si>
    <t>2018r/</t>
  </si>
  <si>
    <t>Centro Público Conahcyt</t>
  </si>
  <si>
    <t>Instituto de Educación Superior Federal</t>
  </si>
  <si>
    <t>CONACYT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</si>
</sst>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;;;"/>
    <numFmt numFmtId="166" formatCode="0.0%"/>
    <numFmt numFmtId="167" formatCode="#,##0.0"/>
    <numFmt numFmtId="168" formatCode="0.0"/>
    <numFmt numFmtId="169" formatCode="#,##0.000000"/>
    <numFmt numFmtId="170" formatCode="0.000"/>
    <numFmt numFmtId="171" formatCode="#,##0.00000000"/>
    <numFmt numFmtId="172" formatCode="#,##0.0000000"/>
    <numFmt numFmtId="173" formatCode="#,##0.000"/>
    <numFmt numFmtId="174" formatCode="_-* #,##0_-;\-* #,##0_-;_-* &quot;-&quot;??_-;_-@_-"/>
    <numFmt numFmtId="175" formatCode="#,##0_ ;[Red]\-#,##0\ "/>
  </numFmts>
  <fonts count="86" x14ac:knownFonts="1">
    <font>
      <sz val="11"/>
      <color theme="1"/>
      <name val="Calibri"/>
      <family val="2"/>
      <scheme val="minor"/>
    </font>
    <font>
      <sz val="10"/>
      <color theme="1"/>
      <name val="Montserrat"/>
    </font>
    <font>
      <b/>
      <sz val="10"/>
      <color theme="1"/>
      <name val="Montserrat"/>
    </font>
    <font>
      <sz val="9"/>
      <name val="Montserrat"/>
    </font>
    <font>
      <b/>
      <sz val="10"/>
      <color theme="0"/>
      <name val="Montserrat"/>
    </font>
    <font>
      <sz val="11"/>
      <color theme="0"/>
      <name val="Calibri"/>
      <family val="2"/>
      <scheme val="minor"/>
    </font>
    <font>
      <b/>
      <sz val="11"/>
      <color theme="1"/>
      <name val="Montserrat"/>
    </font>
    <font>
      <b/>
      <sz val="12"/>
      <color theme="1"/>
      <name val="Montserrat"/>
    </font>
    <font>
      <sz val="11"/>
      <color theme="1"/>
      <name val="Montserrat"/>
    </font>
    <font>
      <b/>
      <sz val="11"/>
      <name val="Montserrat"/>
    </font>
    <font>
      <sz val="11"/>
      <name val="Montserrat"/>
    </font>
    <font>
      <sz val="8"/>
      <color theme="1"/>
      <name val="Montserrat"/>
      <family val="2"/>
    </font>
    <font>
      <b/>
      <sz val="9"/>
      <color theme="0"/>
      <name val="Montserrat"/>
    </font>
    <font>
      <sz val="9"/>
      <color theme="1"/>
      <name val="Montserrat"/>
    </font>
    <font>
      <b/>
      <sz val="9"/>
      <color theme="1"/>
      <name val="Montserrat"/>
    </font>
    <font>
      <sz val="9"/>
      <color theme="0"/>
      <name val="Montserrat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8"/>
      <color theme="1"/>
      <name val="Montserrat"/>
    </font>
    <font>
      <b/>
      <sz val="11"/>
      <color theme="0"/>
      <name val="Montserrat"/>
    </font>
    <font>
      <b/>
      <sz val="10"/>
      <name val="Montserrat"/>
    </font>
    <font>
      <sz val="10"/>
      <name val="Montserrat"/>
    </font>
    <font>
      <sz val="10"/>
      <color theme="1"/>
      <name val="Calibri"/>
      <family val="2"/>
      <scheme val="minor"/>
    </font>
    <font>
      <sz val="8"/>
      <name val="Montserrat"/>
    </font>
    <font>
      <sz val="8"/>
      <color theme="1"/>
      <name val="Calibri"/>
      <family val="2"/>
      <scheme val="minor"/>
    </font>
    <font>
      <sz val="11"/>
      <color theme="0"/>
      <name val="Montserrat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Montserrat"/>
    </font>
    <font>
      <sz val="11"/>
      <color rgb="FF000000"/>
      <name val="Montserrat"/>
    </font>
    <font>
      <sz val="11"/>
      <color theme="1"/>
      <name val="Montserrat SemiBold"/>
    </font>
    <font>
      <b/>
      <sz val="11"/>
      <color theme="0"/>
      <name val="Calibri"/>
      <family val="2"/>
      <scheme val="minor"/>
    </font>
    <font>
      <sz val="10"/>
      <color theme="0"/>
      <name val="Montserrat"/>
    </font>
    <font>
      <sz val="8"/>
      <color theme="0"/>
      <name val="Montserrat"/>
    </font>
    <font>
      <b/>
      <sz val="16"/>
      <color theme="0"/>
      <name val="Calibri"/>
      <family val="2"/>
      <scheme val="minor"/>
    </font>
    <font>
      <sz val="12"/>
      <name val="Times New Roman"/>
      <family val="1"/>
    </font>
    <font>
      <sz val="12"/>
      <name val="Montserrat"/>
    </font>
    <font>
      <sz val="11"/>
      <color theme="1"/>
      <name val="Times New Roman"/>
      <family val="1"/>
    </font>
    <font>
      <b/>
      <vertAlign val="superscript"/>
      <sz val="10"/>
      <color theme="0"/>
      <name val="Montserrat"/>
    </font>
    <font>
      <b/>
      <sz val="10"/>
      <name val="Times New Roman"/>
      <family val="1"/>
    </font>
    <font>
      <i/>
      <sz val="10"/>
      <color theme="1"/>
      <name val="Montserrat SemiBold"/>
    </font>
    <font>
      <vertAlign val="superscript"/>
      <sz val="11"/>
      <color theme="1"/>
      <name val="Montserrat SemiBold"/>
    </font>
    <font>
      <b/>
      <sz val="9"/>
      <name val="Montserrat"/>
    </font>
    <font>
      <sz val="10"/>
      <name val="Times New Roman"/>
      <family val="1"/>
    </font>
    <font>
      <sz val="10"/>
      <color rgb="FF000000"/>
      <name val="Montserrat"/>
    </font>
    <font>
      <sz val="10"/>
      <name val="Arial"/>
      <family val="2"/>
    </font>
    <font>
      <sz val="10"/>
      <color theme="1"/>
      <name val="Times New Roman"/>
      <family val="1"/>
    </font>
    <font>
      <sz val="9"/>
      <color indexed="8"/>
      <name val="Times New Roman"/>
      <family val="1"/>
    </font>
    <font>
      <b/>
      <sz val="9"/>
      <name val="Times New Roman"/>
      <family val="1"/>
    </font>
    <font>
      <sz val="8"/>
      <color theme="1"/>
      <name val="Arial"/>
      <family val="2"/>
    </font>
    <font>
      <sz val="9"/>
      <color indexed="8"/>
      <name val="Montserrat"/>
    </font>
    <font>
      <sz val="8"/>
      <color indexed="8"/>
      <name val="Montserrat"/>
    </font>
    <font>
      <sz val="11"/>
      <color indexed="8"/>
      <name val="Montserrat"/>
    </font>
    <font>
      <sz val="8"/>
      <color rgb="FF000000"/>
      <name val="Montserrat"/>
    </font>
    <font>
      <b/>
      <sz val="12"/>
      <color indexed="8"/>
      <name val="Montserrat"/>
    </font>
    <font>
      <sz val="12"/>
      <color indexed="8"/>
      <name val="Montserrat"/>
    </font>
    <font>
      <b/>
      <sz val="10"/>
      <color rgb="FF000000"/>
      <name val="Montserrat"/>
    </font>
    <font>
      <sz val="8"/>
      <color theme="1"/>
      <name val="Times New Roman"/>
      <family val="1"/>
    </font>
    <font>
      <b/>
      <sz val="12"/>
      <color theme="1"/>
      <name val="Times New Roman"/>
      <family val="1"/>
    </font>
    <font>
      <sz val="9"/>
      <name val="Arial"/>
      <family val="2"/>
    </font>
    <font>
      <u/>
      <sz val="10"/>
      <color theme="10"/>
      <name val="Montserrat"/>
    </font>
    <font>
      <sz val="10"/>
      <color indexed="8"/>
      <name val="Montserrat"/>
    </font>
    <font>
      <b/>
      <sz val="10"/>
      <color indexed="8"/>
      <name val="Montserrat"/>
    </font>
    <font>
      <b/>
      <vertAlign val="superscript"/>
      <sz val="10"/>
      <color theme="1"/>
      <name val="Montserrat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rgb="FF000000"/>
      <name val="Montserrat"/>
    </font>
    <font>
      <vertAlign val="superscript"/>
      <sz val="10"/>
      <color rgb="FF000000"/>
      <name val="Montserrat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color rgb="FF000000"/>
      <name val="Calibri"/>
      <family val="2"/>
    </font>
    <font>
      <sz val="8"/>
      <color rgb="FF000000"/>
      <name val="Times New Roman"/>
      <family val="1"/>
    </font>
    <font>
      <b/>
      <sz val="11"/>
      <color theme="0"/>
      <name val="Calibri"/>
      <family val="2"/>
    </font>
    <font>
      <b/>
      <sz val="14"/>
      <color theme="0"/>
      <name val="Montserrat"/>
    </font>
    <font>
      <sz val="12"/>
      <color rgb="FF000000"/>
      <name val="Times New Roman"/>
      <family val="1"/>
    </font>
    <font>
      <sz val="11"/>
      <color rgb="FF000000"/>
      <name val="Calibri"/>
      <family val="2"/>
    </font>
    <font>
      <b/>
      <sz val="12"/>
      <color rgb="FF000000"/>
      <name val="Times New Roman"/>
      <family val="1"/>
    </font>
    <font>
      <sz val="8.5"/>
      <color rgb="FF000000"/>
      <name val="Montserrat"/>
    </font>
    <font>
      <sz val="7"/>
      <color rgb="FF000000"/>
      <name val="Montserrat"/>
    </font>
    <font>
      <b/>
      <sz val="10"/>
      <color rgb="FFFFFFFF"/>
      <name val="Montserrat"/>
    </font>
    <font>
      <b/>
      <sz val="10"/>
      <color rgb="FF000000"/>
      <name val="Montserrat"/>
    </font>
    <font>
      <sz val="10"/>
      <color rgb="FF000000"/>
      <name val="Montserrat"/>
    </font>
    <font>
      <i/>
      <sz val="9"/>
      <color theme="1"/>
      <name val="Montserrat SemiBold"/>
    </font>
    <font>
      <b/>
      <sz val="14"/>
      <name val="Montserrat"/>
    </font>
    <font>
      <b/>
      <sz val="16"/>
      <name val="Montserrat"/>
    </font>
  </fonts>
  <fills count="19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7AF7F"/>
        <bgColor indexed="64"/>
      </patternFill>
    </fill>
    <fill>
      <patternFill patternType="solid">
        <fgColor rgb="FF9D24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A7A8A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theme="0"/>
        <bgColor indexed="22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9D2449"/>
        <bgColor rgb="FFFFD966"/>
      </patternFill>
    </fill>
    <fill>
      <patternFill patternType="solid">
        <fgColor rgb="FF275C4F"/>
        <bgColor indexed="64"/>
      </patternFill>
    </fill>
    <fill>
      <patternFill patternType="solid">
        <fgColor rgb="FFEDEDED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A5A5A5"/>
      </left>
      <right/>
      <top style="medium">
        <color rgb="FFA5A5A5"/>
      </top>
      <bottom style="medium">
        <color rgb="FFA5A5A5"/>
      </bottom>
      <diagonal/>
    </border>
    <border>
      <left/>
      <right style="medium">
        <color rgb="FFA5A5A5"/>
      </right>
      <top style="medium">
        <color rgb="FFA5A5A5"/>
      </top>
      <bottom style="medium">
        <color rgb="FFA5A5A5"/>
      </bottom>
      <diagonal/>
    </border>
    <border>
      <left/>
      <right style="medium">
        <color rgb="FFA5A5A5"/>
      </right>
      <top style="medium">
        <color rgb="FFA5A5A5"/>
      </top>
      <bottom/>
      <diagonal/>
    </border>
    <border>
      <left style="medium">
        <color rgb="FFA5A5A5"/>
      </left>
      <right style="medium">
        <color rgb="FFA5A5A5"/>
      </right>
      <top/>
      <bottom style="medium">
        <color rgb="FFA5A5A5"/>
      </bottom>
      <diagonal/>
    </border>
    <border>
      <left/>
      <right style="medium">
        <color rgb="FFA5A5A5"/>
      </right>
      <top/>
      <bottom style="medium">
        <color rgb="FFA5A5A5"/>
      </bottom>
      <diagonal/>
    </border>
    <border>
      <left/>
      <right/>
      <top style="medium">
        <color rgb="FFA5A5A5"/>
      </top>
      <bottom style="medium">
        <color rgb="FFA5A5A5"/>
      </bottom>
      <diagonal/>
    </border>
    <border>
      <left style="medium">
        <color rgb="FFA5A5A5"/>
      </left>
      <right style="medium">
        <color rgb="FFA5A5A5"/>
      </right>
      <top/>
      <bottom/>
      <diagonal/>
    </border>
    <border>
      <left/>
      <right style="medium">
        <color rgb="FFA5A5A5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D9D9D9"/>
      </left>
      <right/>
      <top style="medium">
        <color rgb="FFD9D9D9"/>
      </top>
      <bottom style="medium">
        <color rgb="FFD9D9D9"/>
      </bottom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 style="medium">
        <color rgb="FFD9D9D9"/>
      </left>
      <right/>
      <top/>
      <bottom style="medium">
        <color rgb="FFD9D9D9"/>
      </bottom>
      <diagonal/>
    </border>
    <border>
      <left style="medium">
        <color rgb="FFD9D9D9"/>
      </left>
      <right/>
      <top/>
      <bottom/>
      <diagonal/>
    </border>
    <border>
      <left/>
      <right style="medium">
        <color rgb="FFD9D9D9"/>
      </right>
      <top/>
      <bottom/>
      <diagonal/>
    </border>
    <border>
      <left/>
      <right/>
      <top/>
      <bottom style="medium">
        <color rgb="FFD9D9D9"/>
      </bottom>
      <diagonal/>
    </border>
    <border>
      <left/>
      <right style="medium">
        <color rgb="FFD9D9D9"/>
      </right>
      <top/>
      <bottom style="medium">
        <color rgb="FFD9D9D9"/>
      </bottom>
      <diagonal/>
    </border>
    <border>
      <left style="medium">
        <color rgb="FFD9D9D9"/>
      </left>
      <right/>
      <top style="medium">
        <color rgb="FFD9D9D9"/>
      </top>
      <bottom/>
      <diagonal/>
    </border>
    <border>
      <left style="medium">
        <color rgb="FFA5A5A5"/>
      </left>
      <right/>
      <top style="medium">
        <color rgb="FFA5A5A5"/>
      </top>
      <bottom/>
      <diagonal/>
    </border>
    <border>
      <left/>
      <right/>
      <top style="medium">
        <color rgb="FFA5A5A5"/>
      </top>
      <bottom/>
      <diagonal/>
    </border>
    <border>
      <left style="medium">
        <color rgb="FFA5A5A5"/>
      </left>
      <right style="medium">
        <color rgb="FFA5A5A5"/>
      </right>
      <top style="medium">
        <color rgb="FFA5A5A5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</borders>
  <cellStyleXfs count="8">
    <xf numFmtId="0" fontId="0" fillId="0" borderId="0"/>
    <xf numFmtId="0" fontId="11" fillId="0" borderId="0"/>
    <xf numFmtId="0" fontId="16" fillId="0" borderId="0" applyNumberFormat="0" applyFill="0" applyBorder="0" applyAlignment="0" applyProtection="0"/>
    <xf numFmtId="0" fontId="17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5" fillId="0" borderId="0">
      <alignment horizontal="left" wrapText="1"/>
    </xf>
    <xf numFmtId="164" fontId="45" fillId="0" borderId="0" applyFont="0" applyFill="0" applyBorder="0" applyAlignment="0" applyProtection="0"/>
  </cellStyleXfs>
  <cellXfs count="1115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left" indent="5"/>
    </xf>
    <xf numFmtId="0" fontId="1" fillId="0" borderId="0" xfId="0" applyFont="1" applyAlignment="1">
      <alignment vertical="top" wrapText="1"/>
    </xf>
    <xf numFmtId="0" fontId="6" fillId="0" borderId="0" xfId="0" applyFont="1"/>
    <xf numFmtId="0" fontId="7" fillId="0" borderId="0" xfId="0" applyFont="1"/>
    <xf numFmtId="0" fontId="8" fillId="0" borderId="0" xfId="0" applyFont="1"/>
    <xf numFmtId="3" fontId="8" fillId="0" borderId="0" xfId="0" applyNumberFormat="1" applyFont="1"/>
    <xf numFmtId="165" fontId="9" fillId="0" borderId="0" xfId="0" applyNumberFormat="1" applyFont="1"/>
    <xf numFmtId="165" fontId="10" fillId="0" borderId="0" xfId="0" applyNumberFormat="1" applyFont="1"/>
    <xf numFmtId="0" fontId="13" fillId="0" borderId="0" xfId="1" applyFont="1"/>
    <xf numFmtId="3" fontId="13" fillId="0" borderId="0" xfId="1" applyNumberFormat="1" applyFont="1"/>
    <xf numFmtId="0" fontId="13" fillId="0" borderId="0" xfId="0" applyFont="1"/>
    <xf numFmtId="0" fontId="10" fillId="0" borderId="0" xfId="3" applyFont="1"/>
    <xf numFmtId="0" fontId="18" fillId="0" borderId="0" xfId="0" applyFont="1"/>
    <xf numFmtId="3" fontId="1" fillId="0" borderId="0" xfId="0" applyNumberFormat="1" applyFont="1"/>
    <xf numFmtId="3" fontId="2" fillId="0" borderId="2" xfId="0" applyNumberFormat="1" applyFont="1" applyBorder="1"/>
    <xf numFmtId="3" fontId="1" fillId="0" borderId="7" xfId="0" applyNumberFormat="1" applyFont="1" applyBorder="1"/>
    <xf numFmtId="3" fontId="2" fillId="0" borderId="8" xfId="0" applyNumberFormat="1" applyFont="1" applyBorder="1"/>
    <xf numFmtId="3" fontId="1" fillId="0" borderId="3" xfId="0" applyNumberFormat="1" applyFont="1" applyBorder="1" applyAlignment="1">
      <alignment horizontal="right" vertical="center"/>
    </xf>
    <xf numFmtId="3" fontId="1" fillId="0" borderId="2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22" fillId="0" borderId="0" xfId="0" applyFont="1"/>
    <xf numFmtId="3" fontId="1" fillId="0" borderId="6" xfId="0" applyNumberFormat="1" applyFont="1" applyBorder="1" applyAlignment="1">
      <alignment horizontal="right" vertical="center"/>
    </xf>
    <xf numFmtId="3" fontId="2" fillId="0" borderId="1" xfId="0" applyNumberFormat="1" applyFont="1" applyBorder="1"/>
    <xf numFmtId="0" fontId="14" fillId="0" borderId="0" xfId="0" applyFont="1"/>
    <xf numFmtId="0" fontId="1" fillId="0" borderId="0" xfId="0" applyFont="1" applyAlignment="1">
      <alignment horizontal="right" vertical="center"/>
    </xf>
    <xf numFmtId="0" fontId="1" fillId="0" borderId="2" xfId="0" applyFont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3" fontId="2" fillId="0" borderId="2" xfId="0" applyNumberFormat="1" applyFont="1" applyBorder="1" applyAlignment="1">
      <alignment vertical="center"/>
    </xf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3" fontId="2" fillId="0" borderId="1" xfId="0" applyNumberFormat="1" applyFont="1" applyBorder="1" applyAlignment="1">
      <alignment horizontal="right" vertical="center"/>
    </xf>
    <xf numFmtId="0" fontId="23" fillId="4" borderId="0" xfId="1" applyFont="1" applyFill="1"/>
    <xf numFmtId="0" fontId="18" fillId="4" borderId="0" xfId="1" applyFont="1" applyFill="1"/>
    <xf numFmtId="3" fontId="1" fillId="0" borderId="0" xfId="1" applyNumberFormat="1" applyFont="1"/>
    <xf numFmtId="3" fontId="1" fillId="0" borderId="2" xfId="1" applyNumberFormat="1" applyFont="1" applyBorder="1"/>
    <xf numFmtId="0" fontId="20" fillId="3" borderId="1" xfId="1" applyFont="1" applyFill="1" applyBorder="1" applyAlignment="1">
      <alignment horizontal="center" vertical="center"/>
    </xf>
    <xf numFmtId="3" fontId="2" fillId="0" borderId="10" xfId="1" applyNumberFormat="1" applyFont="1" applyBorder="1" applyAlignment="1">
      <alignment horizontal="right" vertical="center"/>
    </xf>
    <xf numFmtId="0" fontId="20" fillId="0" borderId="0" xfId="1" applyFont="1" applyAlignment="1">
      <alignment horizontal="center" vertical="center"/>
    </xf>
    <xf numFmtId="3" fontId="2" fillId="0" borderId="0" xfId="1" applyNumberFormat="1" applyFont="1" applyAlignment="1">
      <alignment horizontal="right" vertical="center"/>
    </xf>
    <xf numFmtId="0" fontId="1" fillId="0" borderId="0" xfId="1" applyFont="1"/>
    <xf numFmtId="3" fontId="1" fillId="0" borderId="9" xfId="1" applyNumberFormat="1" applyFont="1" applyBorder="1" applyAlignment="1">
      <alignment horizontal="right" vertical="center"/>
    </xf>
    <xf numFmtId="3" fontId="1" fillId="0" borderId="12" xfId="1" applyNumberFormat="1" applyFont="1" applyBorder="1" applyAlignment="1">
      <alignment horizontal="right" vertical="center"/>
    </xf>
    <xf numFmtId="3" fontId="1" fillId="0" borderId="7" xfId="1" applyNumberFormat="1" applyFont="1" applyBorder="1" applyAlignment="1">
      <alignment horizontal="right" vertical="center"/>
    </xf>
    <xf numFmtId="3" fontId="1" fillId="0" borderId="8" xfId="1" applyNumberFormat="1" applyFont="1" applyBorder="1" applyAlignment="1">
      <alignment horizontal="right" vertical="center"/>
    </xf>
    <xf numFmtId="3" fontId="1" fillId="0" borderId="4" xfId="0" applyNumberFormat="1" applyFont="1" applyBorder="1"/>
    <xf numFmtId="3" fontId="1" fillId="0" borderId="5" xfId="0" applyNumberFormat="1" applyFont="1" applyBorder="1"/>
    <xf numFmtId="3" fontId="1" fillId="0" borderId="6" xfId="0" applyNumberFormat="1" applyFont="1" applyBorder="1"/>
    <xf numFmtId="0" fontId="20" fillId="3" borderId="4" xfId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1" applyFont="1"/>
    <xf numFmtId="0" fontId="21" fillId="0" borderId="3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3" fontId="1" fillId="0" borderId="4" xfId="0" applyNumberFormat="1" applyFont="1" applyBorder="1" applyAlignment="1">
      <alignment horizontal="right" vertical="center"/>
    </xf>
    <xf numFmtId="3" fontId="21" fillId="0" borderId="12" xfId="3" applyNumberFormat="1" applyFont="1" applyBorder="1"/>
    <xf numFmtId="3" fontId="21" fillId="0" borderId="4" xfId="3" applyNumberFormat="1" applyFont="1" applyBorder="1"/>
    <xf numFmtId="3" fontId="21" fillId="0" borderId="2" xfId="3" applyNumberFormat="1" applyFont="1" applyBorder="1"/>
    <xf numFmtId="3" fontId="21" fillId="0" borderId="5" xfId="3" applyNumberFormat="1" applyFont="1" applyBorder="1"/>
    <xf numFmtId="3" fontId="20" fillId="0" borderId="1" xfId="3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2" fillId="0" borderId="10" xfId="0" applyNumberFormat="1" applyFont="1" applyBorder="1"/>
    <xf numFmtId="3" fontId="1" fillId="0" borderId="3" xfId="0" applyNumberFormat="1" applyFont="1" applyBorder="1"/>
    <xf numFmtId="3" fontId="1" fillId="0" borderId="13" xfId="0" applyNumberFormat="1" applyFont="1" applyBorder="1"/>
    <xf numFmtId="3" fontId="1" fillId="0" borderId="11" xfId="0" applyNumberFormat="1" applyFont="1" applyBorder="1"/>
    <xf numFmtId="0" fontId="1" fillId="0" borderId="11" xfId="0" applyFont="1" applyBorder="1"/>
    <xf numFmtId="0" fontId="18" fillId="0" borderId="0" xfId="0" applyFont="1" applyAlignment="1">
      <alignment vertical="center"/>
    </xf>
    <xf numFmtId="3" fontId="1" fillId="0" borderId="12" xfId="0" applyNumberFormat="1" applyFont="1" applyBorder="1"/>
    <xf numFmtId="3" fontId="2" fillId="0" borderId="15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 indent="3"/>
    </xf>
    <xf numFmtId="3" fontId="1" fillId="0" borderId="2" xfId="0" applyNumberFormat="1" applyFont="1" applyBorder="1" applyAlignment="1">
      <alignment horizontal="right" vertical="center" indent="3"/>
    </xf>
    <xf numFmtId="0" fontId="21" fillId="0" borderId="11" xfId="0" applyFont="1" applyBorder="1" applyAlignment="1">
      <alignment horizontal="center" vertical="center"/>
    </xf>
    <xf numFmtId="3" fontId="1" fillId="0" borderId="9" xfId="0" applyNumberFormat="1" applyFont="1" applyBorder="1" applyAlignment="1">
      <alignment horizontal="right" vertical="center" indent="3"/>
    </xf>
    <xf numFmtId="3" fontId="1" fillId="0" borderId="12" xfId="0" applyNumberFormat="1" applyFont="1" applyBorder="1" applyAlignment="1">
      <alignment horizontal="right" vertical="center" indent="3"/>
    </xf>
    <xf numFmtId="0" fontId="21" fillId="0" borderId="3" xfId="0" applyFont="1" applyBorder="1" applyAlignment="1">
      <alignment horizontal="center" vertical="center"/>
    </xf>
    <xf numFmtId="3" fontId="2" fillId="0" borderId="15" xfId="0" applyNumberFormat="1" applyFont="1" applyBorder="1"/>
    <xf numFmtId="0" fontId="21" fillId="0" borderId="5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3" fontId="2" fillId="0" borderId="0" xfId="0" applyNumberFormat="1" applyFont="1" applyAlignment="1">
      <alignment horizontal="right" vertical="center"/>
    </xf>
    <xf numFmtId="3" fontId="1" fillId="0" borderId="9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2" fillId="0" borderId="8" xfId="0" applyNumberFormat="1" applyFont="1" applyBorder="1" applyAlignment="1">
      <alignment horizontal="right" vertical="center"/>
    </xf>
    <xf numFmtId="3" fontId="2" fillId="0" borderId="15" xfId="0" applyNumberFormat="1" applyFont="1" applyBorder="1" applyAlignment="1">
      <alignment horizontal="right" vertical="center" indent="3"/>
    </xf>
    <xf numFmtId="3" fontId="2" fillId="0" borderId="10" xfId="0" applyNumberFormat="1" applyFont="1" applyBorder="1" applyAlignment="1">
      <alignment horizontal="right" vertical="center" indent="3"/>
    </xf>
    <xf numFmtId="3" fontId="1" fillId="0" borderId="9" xfId="0" applyNumberFormat="1" applyFont="1" applyBorder="1"/>
    <xf numFmtId="0" fontId="1" fillId="0" borderId="3" xfId="0" applyFont="1" applyBorder="1"/>
    <xf numFmtId="0" fontId="1" fillId="0" borderId="13" xfId="0" applyFont="1" applyBorder="1"/>
    <xf numFmtId="0" fontId="1" fillId="0" borderId="3" xfId="0" applyFont="1" applyBorder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vertical="center"/>
    </xf>
    <xf numFmtId="3" fontId="2" fillId="0" borderId="10" xfId="0" applyNumberFormat="1" applyFont="1" applyBorder="1" applyAlignment="1">
      <alignment vertical="center"/>
    </xf>
    <xf numFmtId="0" fontId="1" fillId="0" borderId="3" xfId="0" applyFont="1" applyBorder="1" applyAlignment="1">
      <alignment horizontal="left"/>
    </xf>
    <xf numFmtId="0" fontId="2" fillId="0" borderId="14" xfId="0" applyFont="1" applyBorder="1" applyAlignment="1">
      <alignment horizontal="center"/>
    </xf>
    <xf numFmtId="0" fontId="21" fillId="0" borderId="5" xfId="0" applyFont="1" applyBorder="1" applyAlignment="1">
      <alignment horizontal="left" wrapText="1"/>
    </xf>
    <xf numFmtId="0" fontId="2" fillId="0" borderId="15" xfId="0" applyFont="1" applyBorder="1" applyAlignment="1">
      <alignment horizontal="right" vertical="center"/>
    </xf>
    <xf numFmtId="0" fontId="2" fillId="0" borderId="10" xfId="0" applyFont="1" applyBorder="1" applyAlignment="1">
      <alignment horizontal="right" vertical="center"/>
    </xf>
    <xf numFmtId="0" fontId="20" fillId="0" borderId="1" xfId="0" applyFont="1" applyBorder="1" applyAlignment="1">
      <alignment horizontal="center" wrapText="1"/>
    </xf>
    <xf numFmtId="0" fontId="21" fillId="0" borderId="5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 vertical="center"/>
    </xf>
    <xf numFmtId="0" fontId="1" fillId="0" borderId="11" xfId="0" applyFont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right" vertical="center"/>
    </xf>
    <xf numFmtId="0" fontId="1" fillId="0" borderId="4" xfId="1" applyFont="1" applyBorder="1"/>
    <xf numFmtId="0" fontId="1" fillId="0" borderId="5" xfId="1" applyFont="1" applyBorder="1"/>
    <xf numFmtId="0" fontId="20" fillId="0" borderId="14" xfId="1" applyFont="1" applyBorder="1" applyAlignment="1">
      <alignment horizontal="center" vertical="center"/>
    </xf>
    <xf numFmtId="3" fontId="2" fillId="0" borderId="15" xfId="1" applyNumberFormat="1" applyFont="1" applyBorder="1" applyAlignment="1">
      <alignment horizontal="right" vertical="center"/>
    </xf>
    <xf numFmtId="0" fontId="21" fillId="0" borderId="4" xfId="1" applyFont="1" applyBorder="1" applyAlignment="1">
      <alignment horizontal="left" vertical="center"/>
    </xf>
    <xf numFmtId="0" fontId="21" fillId="0" borderId="6" xfId="1" applyFont="1" applyBorder="1" applyAlignment="1">
      <alignment horizontal="left" vertical="center"/>
    </xf>
    <xf numFmtId="0" fontId="1" fillId="0" borderId="3" xfId="1" applyFont="1" applyBorder="1" applyAlignment="1">
      <alignment horizontal="left" vertical="center"/>
    </xf>
    <xf numFmtId="3" fontId="2" fillId="0" borderId="7" xfId="1" applyNumberFormat="1" applyFont="1" applyBorder="1" applyAlignment="1">
      <alignment horizontal="right" vertical="center"/>
    </xf>
    <xf numFmtId="3" fontId="2" fillId="0" borderId="8" xfId="1" applyNumberFormat="1" applyFont="1" applyBorder="1" applyAlignment="1">
      <alignment horizontal="right" vertical="center"/>
    </xf>
    <xf numFmtId="0" fontId="2" fillId="0" borderId="6" xfId="1" applyFont="1" applyBorder="1"/>
    <xf numFmtId="0" fontId="1" fillId="0" borderId="11" xfId="1" applyFont="1" applyBorder="1" applyAlignment="1">
      <alignment horizontal="left" vertical="center"/>
    </xf>
    <xf numFmtId="3" fontId="1" fillId="0" borderId="2" xfId="1" applyNumberFormat="1" applyFont="1" applyBorder="1" applyAlignment="1">
      <alignment horizontal="right" vertical="center"/>
    </xf>
    <xf numFmtId="0" fontId="1" fillId="0" borderId="13" xfId="1" applyFont="1" applyBorder="1" applyAlignment="1">
      <alignment horizontal="left" vertical="center"/>
    </xf>
    <xf numFmtId="3" fontId="1" fillId="0" borderId="11" xfId="1" applyNumberFormat="1" applyFont="1" applyBorder="1" applyAlignment="1">
      <alignment horizontal="right" vertical="center"/>
    </xf>
    <xf numFmtId="3" fontId="1" fillId="0" borderId="3" xfId="1" applyNumberFormat="1" applyFont="1" applyBorder="1" applyAlignment="1">
      <alignment horizontal="right" vertical="center"/>
    </xf>
    <xf numFmtId="3" fontId="1" fillId="0" borderId="13" xfId="1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0" borderId="4" xfId="0" applyFont="1" applyBorder="1"/>
    <xf numFmtId="0" fontId="21" fillId="0" borderId="5" xfId="0" applyFont="1" applyBorder="1"/>
    <xf numFmtId="0" fontId="21" fillId="0" borderId="6" xfId="0" applyFont="1" applyBorder="1"/>
    <xf numFmtId="0" fontId="20" fillId="0" borderId="14" xfId="0" applyFont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2" fillId="0" borderId="1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3" fontId="20" fillId="0" borderId="15" xfId="3" applyNumberFormat="1" applyFont="1" applyBorder="1" applyAlignment="1">
      <alignment horizontal="right" vertical="center"/>
    </xf>
    <xf numFmtId="3" fontId="20" fillId="0" borderId="10" xfId="3" applyNumberFormat="1" applyFont="1" applyBorder="1" applyAlignment="1">
      <alignment horizontal="right" vertical="center"/>
    </xf>
    <xf numFmtId="0" fontId="21" fillId="4" borderId="5" xfId="0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horizontal="left" vertical="center"/>
    </xf>
    <xf numFmtId="0" fontId="21" fillId="4" borderId="6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 vertical="center" wrapText="1"/>
    </xf>
    <xf numFmtId="3" fontId="2" fillId="0" borderId="14" xfId="0" applyNumberFormat="1" applyFont="1" applyBorder="1"/>
    <xf numFmtId="0" fontId="20" fillId="4" borderId="14" xfId="0" applyFont="1" applyFill="1" applyBorder="1" applyAlignment="1">
      <alignment horizontal="center" vertical="center" wrapText="1"/>
    </xf>
    <xf numFmtId="3" fontId="2" fillId="0" borderId="0" xfId="0" applyNumberFormat="1" applyFont="1"/>
    <xf numFmtId="166" fontId="2" fillId="0" borderId="0" xfId="4" applyNumberFormat="1" applyFont="1" applyFill="1" applyBorder="1"/>
    <xf numFmtId="0" fontId="21" fillId="4" borderId="6" xfId="0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vertical="center"/>
    </xf>
    <xf numFmtId="3" fontId="2" fillId="0" borderId="14" xfId="0" applyNumberFormat="1" applyFont="1" applyBorder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21" fillId="4" borderId="5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/>
    </xf>
    <xf numFmtId="0" fontId="21" fillId="4" borderId="14" xfId="0" applyFont="1" applyFill="1" applyBorder="1" applyAlignment="1">
      <alignment horizontal="left" vertical="center"/>
    </xf>
    <xf numFmtId="3" fontId="18" fillId="0" borderId="3" xfId="0" applyNumberFormat="1" applyFont="1" applyBorder="1"/>
    <xf numFmtId="3" fontId="18" fillId="0" borderId="0" xfId="0" applyNumberFormat="1" applyFont="1"/>
    <xf numFmtId="3" fontId="18" fillId="0" borderId="2" xfId="0" applyNumberFormat="1" applyFont="1" applyBorder="1"/>
    <xf numFmtId="0" fontId="20" fillId="4" borderId="14" xfId="0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0" fontId="28" fillId="0" borderId="0" xfId="0" applyFont="1"/>
    <xf numFmtId="0" fontId="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3" fontId="21" fillId="0" borderId="5" xfId="0" applyNumberFormat="1" applyFont="1" applyBorder="1" applyAlignment="1">
      <alignment horizontal="center" vertical="center"/>
    </xf>
    <xf numFmtId="3" fontId="21" fillId="0" borderId="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5" xfId="0" applyFont="1" applyBorder="1"/>
    <xf numFmtId="0" fontId="18" fillId="0" borderId="0" xfId="0" applyFont="1" applyAlignment="1">
      <alignment vertical="center" wrapText="1"/>
    </xf>
    <xf numFmtId="0" fontId="19" fillId="0" borderId="0" xfId="0" applyFont="1" applyAlignment="1">
      <alignment horizontal="left"/>
    </xf>
    <xf numFmtId="3" fontId="32" fillId="0" borderId="0" xfId="0" applyNumberFormat="1" applyFont="1"/>
    <xf numFmtId="3" fontId="19" fillId="0" borderId="0" xfId="0" applyNumberFormat="1" applyFont="1"/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right" vertical="center" wrapText="1"/>
    </xf>
    <xf numFmtId="0" fontId="5" fillId="0" borderId="0" xfId="0" applyFont="1"/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3" fontId="4" fillId="0" borderId="0" xfId="0" applyNumberFormat="1" applyFont="1" applyAlignment="1">
      <alignment vertical="center"/>
    </xf>
    <xf numFmtId="0" fontId="33" fillId="0" borderId="0" xfId="0" applyFont="1"/>
    <xf numFmtId="0" fontId="34" fillId="0" borderId="0" xfId="0" applyFont="1"/>
    <xf numFmtId="0" fontId="31" fillId="0" borderId="0" xfId="0" applyFont="1"/>
    <xf numFmtId="3" fontId="2" fillId="0" borderId="1" xfId="0" applyNumberFormat="1" applyFont="1" applyBorder="1" applyAlignment="1">
      <alignment horizontal="center"/>
    </xf>
    <xf numFmtId="0" fontId="27" fillId="0" borderId="0" xfId="0" applyFont="1"/>
    <xf numFmtId="0" fontId="1" fillId="0" borderId="2" xfId="0" applyFont="1" applyBorder="1"/>
    <xf numFmtId="0" fontId="10" fillId="4" borderId="0" xfId="0" applyFont="1" applyFill="1"/>
    <xf numFmtId="0" fontId="23" fillId="4" borderId="0" xfId="0" applyFont="1" applyFill="1"/>
    <xf numFmtId="0" fontId="10" fillId="0" borderId="12" xfId="0" applyFont="1" applyBorder="1"/>
    <xf numFmtId="0" fontId="10" fillId="0" borderId="2" xfId="0" applyFont="1" applyBorder="1"/>
    <xf numFmtId="0" fontId="10" fillId="0" borderId="8" xfId="0" applyFont="1" applyBorder="1"/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35" fillId="4" borderId="0" xfId="0" applyFont="1" applyFill="1"/>
    <xf numFmtId="0" fontId="10" fillId="0" borderId="7" xfId="0" applyFont="1" applyBorder="1"/>
    <xf numFmtId="0" fontId="36" fillId="4" borderId="0" xfId="0" applyFont="1" applyFill="1"/>
    <xf numFmtId="0" fontId="9" fillId="0" borderId="7" xfId="0" applyFont="1" applyBorder="1"/>
    <xf numFmtId="0" fontId="10" fillId="4" borderId="3" xfId="0" applyFont="1" applyFill="1" applyBorder="1" applyAlignment="1">
      <alignment horizontal="left"/>
    </xf>
    <xf numFmtId="0" fontId="10" fillId="4" borderId="2" xfId="0" applyFont="1" applyFill="1" applyBorder="1"/>
    <xf numFmtId="0" fontId="10" fillId="4" borderId="3" xfId="0" applyFont="1" applyFill="1" applyBorder="1"/>
    <xf numFmtId="0" fontId="10" fillId="4" borderId="13" xfId="0" applyFont="1" applyFill="1" applyBorder="1"/>
    <xf numFmtId="0" fontId="10" fillId="4" borderId="8" xfId="0" applyFont="1" applyFill="1" applyBorder="1"/>
    <xf numFmtId="0" fontId="9" fillId="0" borderId="0" xfId="0" applyFont="1"/>
    <xf numFmtId="0" fontId="18" fillId="4" borderId="0" xfId="0" applyFont="1" applyFill="1" applyAlignment="1">
      <alignment horizontal="left"/>
    </xf>
    <xf numFmtId="0" fontId="37" fillId="4" borderId="0" xfId="0" applyFont="1" applyFill="1" applyAlignment="1">
      <alignment horizontal="left"/>
    </xf>
    <xf numFmtId="0" fontId="8" fillId="4" borderId="0" xfId="0" applyFont="1" applyFill="1"/>
    <xf numFmtId="0" fontId="18" fillId="4" borderId="0" xfId="0" applyFont="1" applyFill="1"/>
    <xf numFmtId="3" fontId="21" fillId="4" borderId="7" xfId="0" applyNumberFormat="1" applyFont="1" applyFill="1" applyBorder="1" applyAlignment="1">
      <alignment vertical="center"/>
    </xf>
    <xf numFmtId="167" fontId="23" fillId="4" borderId="0" xfId="0" applyNumberFormat="1" applyFont="1" applyFill="1"/>
    <xf numFmtId="167" fontId="35" fillId="4" borderId="0" xfId="0" applyNumberFormat="1" applyFont="1" applyFill="1"/>
    <xf numFmtId="3" fontId="35" fillId="4" borderId="0" xfId="0" applyNumberFormat="1" applyFont="1" applyFill="1"/>
    <xf numFmtId="0" fontId="0" fillId="4" borderId="0" xfId="0" applyFill="1"/>
    <xf numFmtId="3" fontId="20" fillId="4" borderId="9" xfId="0" applyNumberFormat="1" applyFont="1" applyFill="1" applyBorder="1" applyAlignment="1">
      <alignment vertical="center"/>
    </xf>
    <xf numFmtId="3" fontId="20" fillId="4" borderId="12" xfId="0" applyNumberFormat="1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7" fontId="21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1" fillId="4" borderId="2" xfId="0" applyFont="1" applyFill="1" applyBorder="1" applyAlignment="1">
      <alignment vertical="center"/>
    </xf>
    <xf numFmtId="3" fontId="21" fillId="4" borderId="2" xfId="0" applyNumberFormat="1" applyFont="1" applyFill="1" applyBorder="1" applyAlignment="1">
      <alignment vertical="center"/>
    </xf>
    <xf numFmtId="3" fontId="20" fillId="4" borderId="0" xfId="0" applyNumberFormat="1" applyFont="1" applyFill="1" applyAlignment="1">
      <alignment vertical="center"/>
    </xf>
    <xf numFmtId="3" fontId="21" fillId="4" borderId="8" xfId="0" applyNumberFormat="1" applyFont="1" applyFill="1" applyBorder="1" applyAlignment="1">
      <alignment vertical="center"/>
    </xf>
    <xf numFmtId="3" fontId="20" fillId="4" borderId="0" xfId="0" applyNumberFormat="1" applyFont="1" applyFill="1"/>
    <xf numFmtId="0" fontId="1" fillId="4" borderId="0" xfId="0" applyFont="1" applyFill="1"/>
    <xf numFmtId="3" fontId="21" fillId="4" borderId="7" xfId="0" applyNumberFormat="1" applyFont="1" applyFill="1" applyBorder="1"/>
    <xf numFmtId="168" fontId="21" fillId="4" borderId="7" xfId="0" applyNumberFormat="1" applyFont="1" applyFill="1" applyBorder="1"/>
    <xf numFmtId="168" fontId="21" fillId="4" borderId="7" xfId="4" applyNumberFormat="1" applyFont="1" applyFill="1" applyBorder="1"/>
    <xf numFmtId="168" fontId="21" fillId="4" borderId="7" xfId="0" applyNumberFormat="1" applyFont="1" applyFill="1" applyBorder="1" applyAlignment="1">
      <alignment horizontal="right"/>
    </xf>
    <xf numFmtId="167" fontId="10" fillId="4" borderId="0" xfId="0" applyNumberFormat="1" applyFont="1" applyFill="1"/>
    <xf numFmtId="3" fontId="10" fillId="4" borderId="0" xfId="0" applyNumberFormat="1" applyFont="1" applyFill="1"/>
    <xf numFmtId="168" fontId="10" fillId="4" borderId="0" xfId="0" applyNumberFormat="1" applyFont="1" applyFill="1"/>
    <xf numFmtId="10" fontId="10" fillId="4" borderId="0" xfId="4" applyNumberFormat="1" applyFont="1" applyFill="1" applyBorder="1"/>
    <xf numFmtId="2" fontId="10" fillId="4" borderId="0" xfId="0" applyNumberFormat="1" applyFont="1" applyFill="1"/>
    <xf numFmtId="0" fontId="9" fillId="4" borderId="0" xfId="0" applyFont="1" applyFill="1"/>
    <xf numFmtId="0" fontId="39" fillId="5" borderId="15" xfId="0" applyFont="1" applyFill="1" applyBorder="1" applyAlignment="1">
      <alignment horizontal="center" vertical="center" wrapText="1"/>
    </xf>
    <xf numFmtId="10" fontId="21" fillId="4" borderId="7" xfId="4" applyNumberFormat="1" applyFont="1" applyFill="1" applyBorder="1"/>
    <xf numFmtId="3" fontId="1" fillId="4" borderId="7" xfId="0" applyNumberFormat="1" applyFont="1" applyFill="1" applyBorder="1"/>
    <xf numFmtId="168" fontId="1" fillId="4" borderId="7" xfId="4" applyNumberFormat="1" applyFont="1" applyFill="1" applyBorder="1" applyAlignment="1">
      <alignment horizontal="center"/>
    </xf>
    <xf numFmtId="3" fontId="2" fillId="4" borderId="0" xfId="0" applyNumberFormat="1" applyFont="1" applyFill="1"/>
    <xf numFmtId="168" fontId="20" fillId="4" borderId="0" xfId="4" applyNumberFormat="1" applyFont="1" applyFill="1" applyBorder="1" applyAlignment="1">
      <alignment horizontal="center"/>
    </xf>
    <xf numFmtId="168" fontId="20" fillId="4" borderId="2" xfId="4" applyNumberFormat="1" applyFont="1" applyFill="1" applyBorder="1" applyAlignment="1">
      <alignment horizontal="center"/>
    </xf>
    <xf numFmtId="3" fontId="1" fillId="4" borderId="0" xfId="0" applyNumberFormat="1" applyFont="1" applyFill="1"/>
    <xf numFmtId="168" fontId="1" fillId="4" borderId="0" xfId="4" applyNumberFormat="1" applyFont="1" applyFill="1" applyBorder="1" applyAlignment="1">
      <alignment horizontal="center"/>
    </xf>
    <xf numFmtId="168" fontId="1" fillId="4" borderId="2" xfId="4" applyNumberFormat="1" applyFont="1" applyFill="1" applyBorder="1" applyAlignment="1">
      <alignment horizontal="center"/>
    </xf>
    <xf numFmtId="168" fontId="1" fillId="4" borderId="8" xfId="4" applyNumberFormat="1" applyFont="1" applyFill="1" applyBorder="1" applyAlignment="1">
      <alignment horizontal="center"/>
    </xf>
    <xf numFmtId="168" fontId="20" fillId="4" borderId="9" xfId="4" applyNumberFormat="1" applyFont="1" applyFill="1" applyBorder="1" applyAlignment="1">
      <alignment horizontal="center"/>
    </xf>
    <xf numFmtId="3" fontId="20" fillId="4" borderId="9" xfId="0" applyNumberFormat="1" applyFont="1" applyFill="1" applyBorder="1"/>
    <xf numFmtId="168" fontId="20" fillId="4" borderId="12" xfId="4" applyNumberFormat="1" applyFont="1" applyFill="1" applyBorder="1" applyAlignment="1">
      <alignment horizontal="center"/>
    </xf>
    <xf numFmtId="0" fontId="21" fillId="4" borderId="0" xfId="0" applyFont="1" applyFill="1"/>
    <xf numFmtId="3" fontId="13" fillId="4" borderId="7" xfId="0" applyNumberFormat="1" applyFont="1" applyFill="1" applyBorder="1"/>
    <xf numFmtId="168" fontId="13" fillId="4" borderId="7" xfId="4" applyNumberFormat="1" applyFont="1" applyFill="1" applyBorder="1" applyAlignment="1">
      <alignment horizontal="center"/>
    </xf>
    <xf numFmtId="3" fontId="13" fillId="4" borderId="0" xfId="0" applyNumberFormat="1" applyFont="1" applyFill="1"/>
    <xf numFmtId="168" fontId="13" fillId="4" borderId="0" xfId="4" applyNumberFormat="1" applyFont="1" applyFill="1" applyBorder="1" applyAlignment="1">
      <alignment horizontal="center"/>
    </xf>
    <xf numFmtId="168" fontId="13" fillId="4" borderId="2" xfId="4" applyNumberFormat="1" applyFont="1" applyFill="1" applyBorder="1" applyAlignment="1">
      <alignment horizontal="center"/>
    </xf>
    <xf numFmtId="168" fontId="42" fillId="4" borderId="0" xfId="4" applyNumberFormat="1" applyFont="1" applyFill="1" applyBorder="1" applyAlignment="1">
      <alignment horizontal="center"/>
    </xf>
    <xf numFmtId="168" fontId="42" fillId="4" borderId="2" xfId="4" applyNumberFormat="1" applyFont="1" applyFill="1" applyBorder="1" applyAlignment="1">
      <alignment horizontal="center"/>
    </xf>
    <xf numFmtId="3" fontId="14" fillId="4" borderId="0" xfId="0" applyNumberFormat="1" applyFont="1" applyFill="1"/>
    <xf numFmtId="3" fontId="42" fillId="4" borderId="0" xfId="0" applyNumberFormat="1" applyFont="1" applyFill="1"/>
    <xf numFmtId="168" fontId="13" fillId="4" borderId="8" xfId="4" applyNumberFormat="1" applyFont="1" applyFill="1" applyBorder="1" applyAlignment="1">
      <alignment horizontal="center"/>
    </xf>
    <xf numFmtId="168" fontId="21" fillId="4" borderId="0" xfId="4" applyNumberFormat="1" applyFont="1" applyFill="1" applyAlignment="1">
      <alignment horizontal="center"/>
    </xf>
    <xf numFmtId="168" fontId="21" fillId="4" borderId="7" xfId="4" applyNumberFormat="1" applyFont="1" applyFill="1" applyBorder="1" applyAlignment="1">
      <alignment horizontal="right"/>
    </xf>
    <xf numFmtId="168" fontId="21" fillId="4" borderId="7" xfId="4" applyNumberFormat="1" applyFont="1" applyFill="1" applyBorder="1" applyAlignment="1">
      <alignment horizontal="center"/>
    </xf>
    <xf numFmtId="168" fontId="21" fillId="4" borderId="0" xfId="4" applyNumberFormat="1" applyFont="1" applyFill="1" applyBorder="1" applyAlignment="1">
      <alignment horizontal="center"/>
    </xf>
    <xf numFmtId="168" fontId="21" fillId="4" borderId="2" xfId="4" applyNumberFormat="1" applyFont="1" applyFill="1" applyBorder="1" applyAlignment="1">
      <alignment horizontal="center"/>
    </xf>
    <xf numFmtId="168" fontId="21" fillId="4" borderId="8" xfId="4" applyNumberFormat="1" applyFont="1" applyFill="1" applyBorder="1" applyAlignment="1">
      <alignment horizontal="center"/>
    </xf>
    <xf numFmtId="3" fontId="0" fillId="4" borderId="0" xfId="0" applyNumberFormat="1" applyFill="1"/>
    <xf numFmtId="3" fontId="0" fillId="0" borderId="0" xfId="0" applyNumberFormat="1"/>
    <xf numFmtId="3" fontId="0" fillId="4" borderId="7" xfId="0" applyNumberFormat="1" applyFill="1" applyBorder="1"/>
    <xf numFmtId="3" fontId="21" fillId="4" borderId="0" xfId="0" applyNumberFormat="1" applyFont="1" applyFill="1"/>
    <xf numFmtId="168" fontId="1" fillId="4" borderId="0" xfId="0" applyNumberFormat="1" applyFont="1" applyFill="1" applyAlignment="1">
      <alignment horizontal="center"/>
    </xf>
    <xf numFmtId="168" fontId="1" fillId="4" borderId="2" xfId="0" applyNumberFormat="1" applyFont="1" applyFill="1" applyBorder="1" applyAlignment="1">
      <alignment horizontal="center"/>
    </xf>
    <xf numFmtId="3" fontId="21" fillId="4" borderId="7" xfId="0" applyNumberFormat="1" applyFont="1" applyFill="1" applyBorder="1" applyAlignment="1">
      <alignment horizontal="center"/>
    </xf>
    <xf numFmtId="0" fontId="43" fillId="4" borderId="0" xfId="0" applyFont="1" applyFill="1"/>
    <xf numFmtId="0" fontId="4" fillId="6" borderId="16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7" fillId="4" borderId="0" xfId="0" applyFont="1" applyFill="1"/>
    <xf numFmtId="3" fontId="47" fillId="4" borderId="0" xfId="0" applyNumberFormat="1" applyFont="1" applyFill="1" applyAlignment="1">
      <alignment horizontal="center"/>
    </xf>
    <xf numFmtId="3" fontId="48" fillId="0" borderId="0" xfId="0" applyNumberFormat="1" applyFont="1" applyAlignment="1">
      <alignment horizontal="center"/>
    </xf>
    <xf numFmtId="0" fontId="37" fillId="0" borderId="0" xfId="0" applyFont="1"/>
    <xf numFmtId="0" fontId="49" fillId="0" borderId="0" xfId="0" applyFont="1" applyAlignment="1">
      <alignment vertical="center"/>
    </xf>
    <xf numFmtId="0" fontId="3" fillId="7" borderId="0" xfId="0" applyFont="1" applyFill="1"/>
    <xf numFmtId="0" fontId="3" fillId="7" borderId="0" xfId="0" applyFont="1" applyFill="1" applyAlignment="1">
      <alignment horizontal="left"/>
    </xf>
    <xf numFmtId="0" fontId="36" fillId="7" borderId="0" xfId="0" applyFont="1" applyFill="1"/>
    <xf numFmtId="0" fontId="50" fillId="7" borderId="0" xfId="0" applyFont="1" applyFill="1"/>
    <xf numFmtId="0" fontId="51" fillId="7" borderId="0" xfId="0" applyFont="1" applyFill="1" applyAlignment="1">
      <alignment horizontal="left"/>
    </xf>
    <xf numFmtId="0" fontId="50" fillId="7" borderId="0" xfId="0" applyFont="1" applyFill="1" applyAlignment="1">
      <alignment horizontal="left"/>
    </xf>
    <xf numFmtId="0" fontId="52" fillId="7" borderId="0" xfId="0" applyFont="1" applyFill="1" applyAlignment="1">
      <alignment horizontal="left"/>
    </xf>
    <xf numFmtId="0" fontId="53" fillId="0" borderId="0" xfId="0" applyFont="1" applyAlignment="1">
      <alignment horizontal="justify" vertical="center"/>
    </xf>
    <xf numFmtId="0" fontId="21" fillId="0" borderId="0" xfId="0" applyFont="1"/>
    <xf numFmtId="3" fontId="54" fillId="7" borderId="0" xfId="0" applyNumberFormat="1" applyFont="1" applyFill="1" applyAlignment="1">
      <alignment horizontal="centerContinuous"/>
    </xf>
    <xf numFmtId="0" fontId="55" fillId="7" borderId="0" xfId="0" applyFont="1" applyFill="1"/>
    <xf numFmtId="0" fontId="54" fillId="7" borderId="0" xfId="0" applyFont="1" applyFill="1" applyAlignment="1">
      <alignment horizontal="right"/>
    </xf>
    <xf numFmtId="3" fontId="54" fillId="7" borderId="0" xfId="0" applyNumberFormat="1" applyFont="1" applyFill="1" applyAlignment="1">
      <alignment horizontal="center" vertical="center" wrapText="1"/>
    </xf>
    <xf numFmtId="0" fontId="36" fillId="0" borderId="0" xfId="0" applyFont="1"/>
    <xf numFmtId="3" fontId="36" fillId="0" borderId="0" xfId="6" applyNumberFormat="1" applyFont="1" applyAlignment="1">
      <alignment horizontal="center"/>
    </xf>
    <xf numFmtId="3" fontId="36" fillId="0" borderId="0" xfId="0" applyNumberFormat="1" applyFont="1" applyAlignment="1">
      <alignment horizontal="center"/>
    </xf>
    <xf numFmtId="0" fontId="21" fillId="0" borderId="0" xfId="6" applyFont="1">
      <alignment horizontal="left" wrapText="1"/>
    </xf>
    <xf numFmtId="3" fontId="21" fillId="0" borderId="0" xfId="6" applyNumberFormat="1" applyFont="1">
      <alignment horizontal="left" wrapText="1"/>
    </xf>
    <xf numFmtId="3" fontId="50" fillId="7" borderId="0" xfId="0" applyNumberFormat="1" applyFont="1" applyFill="1"/>
    <xf numFmtId="3" fontId="54" fillId="7" borderId="0" xfId="0" applyNumberFormat="1" applyFont="1" applyFill="1" applyAlignment="1">
      <alignment horizontal="center"/>
    </xf>
    <xf numFmtId="3" fontId="50" fillId="7" borderId="0" xfId="0" applyNumberFormat="1" applyFont="1" applyFill="1" applyAlignment="1">
      <alignment horizontal="center" vertical="center"/>
    </xf>
    <xf numFmtId="3" fontId="56" fillId="10" borderId="7" xfId="0" applyNumberFormat="1" applyFont="1" applyFill="1" applyBorder="1" applyAlignment="1">
      <alignment horizontal="center" vertical="center"/>
    </xf>
    <xf numFmtId="3" fontId="56" fillId="10" borderId="7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left" vertical="top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5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3" fontId="20" fillId="0" borderId="15" xfId="0" applyNumberFormat="1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left"/>
    </xf>
    <xf numFmtId="3" fontId="1" fillId="0" borderId="11" xfId="0" applyNumberFormat="1" applyFont="1" applyBorder="1" applyAlignment="1">
      <alignment vertical="center"/>
    </xf>
    <xf numFmtId="3" fontId="1" fillId="0" borderId="9" xfId="0" applyNumberFormat="1" applyFont="1" applyBorder="1" applyAlignment="1">
      <alignment vertical="center"/>
    </xf>
    <xf numFmtId="3" fontId="2" fillId="0" borderId="12" xfId="0" applyNumberFormat="1" applyFont="1" applyBorder="1" applyAlignment="1">
      <alignment vertical="center"/>
    </xf>
    <xf numFmtId="0" fontId="1" fillId="4" borderId="5" xfId="0" applyFont="1" applyFill="1" applyBorder="1" applyAlignment="1">
      <alignment horizontal="left"/>
    </xf>
    <xf numFmtId="3" fontId="1" fillId="0" borderId="3" xfId="0" applyNumberFormat="1" applyFont="1" applyBorder="1" applyAlignment="1">
      <alignment vertical="center"/>
    </xf>
    <xf numFmtId="0" fontId="2" fillId="4" borderId="14" xfId="0" applyFont="1" applyFill="1" applyBorder="1" applyAlignment="1">
      <alignment horizontal="center" vertical="center"/>
    </xf>
    <xf numFmtId="3" fontId="2" fillId="0" borderId="14" xfId="0" applyNumberFormat="1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21" fillId="4" borderId="4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1" fillId="4" borderId="4" xfId="0" applyFont="1" applyFill="1" applyBorder="1"/>
    <xf numFmtId="3" fontId="1" fillId="0" borderId="12" xfId="0" applyNumberFormat="1" applyFont="1" applyBorder="1" applyAlignment="1">
      <alignment vertical="center"/>
    </xf>
    <xf numFmtId="0" fontId="1" fillId="4" borderId="5" xfId="0" applyFont="1" applyFill="1" applyBorder="1"/>
    <xf numFmtId="3" fontId="1" fillId="0" borderId="2" xfId="0" applyNumberFormat="1" applyFont="1" applyBorder="1" applyAlignment="1">
      <alignment vertical="center"/>
    </xf>
    <xf numFmtId="0" fontId="1" fillId="4" borderId="6" xfId="0" applyFont="1" applyFill="1" applyBorder="1"/>
    <xf numFmtId="0" fontId="2" fillId="4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1" fillId="4" borderId="5" xfId="0" applyFont="1" applyFill="1" applyBorder="1" applyAlignment="1">
      <alignment vertical="center"/>
    </xf>
    <xf numFmtId="0" fontId="1" fillId="4" borderId="14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1" fillId="0" borderId="4" xfId="0" applyFont="1" applyBorder="1" applyAlignment="1">
      <alignment vertical="center"/>
    </xf>
    <xf numFmtId="3" fontId="1" fillId="0" borderId="6" xfId="0" applyNumberFormat="1" applyFont="1" applyBorder="1" applyAlignment="1">
      <alignment vertical="center"/>
    </xf>
    <xf numFmtId="0" fontId="2" fillId="0" borderId="6" xfId="0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4" fillId="6" borderId="4" xfId="0" applyFont="1" applyFill="1" applyBorder="1" applyAlignment="1">
      <alignment horizontal="center" wrapText="1"/>
    </xf>
    <xf numFmtId="0" fontId="53" fillId="0" borderId="0" xfId="0" applyFont="1"/>
    <xf numFmtId="0" fontId="2" fillId="0" borderId="6" xfId="0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0" fontId="57" fillId="0" borderId="0" xfId="0" applyFont="1"/>
    <xf numFmtId="0" fontId="57" fillId="4" borderId="0" xfId="0" applyFont="1" applyFill="1"/>
    <xf numFmtId="0" fontId="59" fillId="0" borderId="0" xfId="0" applyFont="1"/>
    <xf numFmtId="3" fontId="58" fillId="4" borderId="0" xfId="0" applyNumberFormat="1" applyFont="1" applyFill="1"/>
    <xf numFmtId="0" fontId="35" fillId="0" borderId="0" xfId="1" applyFont="1"/>
    <xf numFmtId="3" fontId="35" fillId="7" borderId="0" xfId="1" applyNumberFormat="1" applyFont="1" applyFill="1"/>
    <xf numFmtId="0" fontId="1" fillId="0" borderId="38" xfId="0" applyFont="1" applyBorder="1" applyAlignment="1">
      <alignment vertical="center" wrapText="1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4" fillId="6" borderId="3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vertical="center"/>
    </xf>
    <xf numFmtId="0" fontId="44" fillId="0" borderId="0" xfId="0" applyFont="1" applyAlignment="1">
      <alignment horizontal="center" vertical="center"/>
    </xf>
    <xf numFmtId="0" fontId="44" fillId="0" borderId="40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47" xfId="0" applyFont="1" applyBorder="1" applyAlignment="1">
      <alignment horizontal="right" vertical="center"/>
    </xf>
    <xf numFmtId="0" fontId="1" fillId="0" borderId="48" xfId="0" applyFont="1" applyBorder="1" applyAlignment="1">
      <alignment vertical="center"/>
    </xf>
    <xf numFmtId="0" fontId="1" fillId="0" borderId="48" xfId="0" applyFont="1" applyBorder="1" applyAlignment="1">
      <alignment horizontal="right" vertical="center"/>
    </xf>
    <xf numFmtId="0" fontId="1" fillId="0" borderId="49" xfId="0" applyFont="1" applyBorder="1" applyAlignment="1">
      <alignment horizontal="right" vertical="center"/>
    </xf>
    <xf numFmtId="0" fontId="1" fillId="0" borderId="45" xfId="0" applyFont="1" applyBorder="1" applyAlignment="1">
      <alignment horizontal="right" vertical="center"/>
    </xf>
    <xf numFmtId="0" fontId="1" fillId="0" borderId="49" xfId="0" applyFont="1" applyBorder="1" applyAlignment="1">
      <alignment vertical="center"/>
    </xf>
    <xf numFmtId="0" fontId="1" fillId="0" borderId="46" xfId="0" applyFont="1" applyBorder="1" applyAlignment="1">
      <alignment horizontal="right" vertical="center"/>
    </xf>
    <xf numFmtId="0" fontId="1" fillId="0" borderId="47" xfId="0" applyFont="1" applyBorder="1" applyAlignment="1">
      <alignment vertical="center"/>
    </xf>
    <xf numFmtId="0" fontId="4" fillId="6" borderId="43" xfId="0" applyFont="1" applyFill="1" applyBorder="1" applyAlignment="1">
      <alignment horizontal="center" vertical="center"/>
    </xf>
    <xf numFmtId="0" fontId="4" fillId="6" borderId="44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14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vertical="center" wrapText="1"/>
    </xf>
    <xf numFmtId="0" fontId="4" fillId="6" borderId="14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4" xfId="1" applyFont="1" applyFill="1" applyBorder="1" applyAlignment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4" xfId="1" applyFont="1" applyFill="1" applyBorder="1" applyAlignment="1">
      <alignment horizontal="center" vertical="center"/>
    </xf>
    <xf numFmtId="0" fontId="4" fillId="6" borderId="9" xfId="1" applyFont="1" applyFill="1" applyBorder="1" applyAlignment="1">
      <alignment horizontal="center" vertical="center"/>
    </xf>
    <xf numFmtId="0" fontId="4" fillId="6" borderId="12" xfId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left" vertical="center"/>
    </xf>
    <xf numFmtId="0" fontId="19" fillId="6" borderId="11" xfId="0" applyFont="1" applyFill="1" applyBorder="1" applyAlignment="1">
      <alignment horizontal="left"/>
    </xf>
    <xf numFmtId="0" fontId="25" fillId="6" borderId="12" xfId="0" applyFont="1" applyFill="1" applyBorder="1"/>
    <xf numFmtId="0" fontId="19" fillId="6" borderId="3" xfId="0" applyFont="1" applyFill="1" applyBorder="1" applyAlignment="1">
      <alignment horizontal="left"/>
    </xf>
    <xf numFmtId="0" fontId="25" fillId="6" borderId="2" xfId="0" applyFont="1" applyFill="1" applyBorder="1"/>
    <xf numFmtId="0" fontId="25" fillId="6" borderId="7" xfId="0" applyFont="1" applyFill="1" applyBorder="1"/>
    <xf numFmtId="0" fontId="2" fillId="0" borderId="11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7" xfId="0" applyFont="1" applyFill="1" applyBorder="1"/>
    <xf numFmtId="0" fontId="4" fillId="6" borderId="15" xfId="0" applyFont="1" applyFill="1" applyBorder="1" applyAlignment="1">
      <alignment horizontal="right"/>
    </xf>
    <xf numFmtId="10" fontId="4" fillId="6" borderId="7" xfId="4" applyNumberFormat="1" applyFont="1" applyFill="1" applyBorder="1"/>
    <xf numFmtId="0" fontId="4" fillId="0" borderId="0" xfId="0" applyFont="1" applyAlignment="1">
      <alignment horizontal="center" vertical="top" wrapText="1"/>
    </xf>
    <xf numFmtId="168" fontId="21" fillId="4" borderId="0" xfId="0" applyNumberFormat="1" applyFont="1" applyFill="1"/>
    <xf numFmtId="168" fontId="21" fillId="4" borderId="0" xfId="4" applyNumberFormat="1" applyFont="1" applyFill="1" applyBorder="1"/>
    <xf numFmtId="168" fontId="20" fillId="4" borderId="0" xfId="0" applyNumberFormat="1" applyFont="1" applyFill="1" applyAlignment="1">
      <alignment horizontal="right"/>
    </xf>
    <xf numFmtId="168" fontId="20" fillId="4" borderId="0" xfId="4" applyNumberFormat="1" applyFont="1" applyFill="1" applyBorder="1" applyAlignment="1">
      <alignment horizontal="right"/>
    </xf>
    <xf numFmtId="167" fontId="21" fillId="4" borderId="0" xfId="0" applyNumberFormat="1" applyFont="1" applyFill="1"/>
    <xf numFmtId="169" fontId="21" fillId="4" borderId="0" xfId="0" applyNumberFormat="1" applyFont="1" applyFill="1"/>
    <xf numFmtId="168" fontId="21" fillId="4" borderId="0" xfId="0" applyNumberFormat="1" applyFont="1" applyFill="1" applyAlignment="1">
      <alignment horizontal="right"/>
    </xf>
    <xf numFmtId="168" fontId="21" fillId="4" borderId="0" xfId="4" applyNumberFormat="1" applyFont="1" applyFill="1" applyBorder="1" applyAlignment="1">
      <alignment horizontal="right"/>
    </xf>
    <xf numFmtId="0" fontId="0" fillId="4" borderId="2" xfId="0" applyFill="1" applyBorder="1"/>
    <xf numFmtId="0" fontId="2" fillId="0" borderId="3" xfId="0" applyFont="1" applyBorder="1" applyAlignment="1">
      <alignment horizontal="left"/>
    </xf>
    <xf numFmtId="0" fontId="2" fillId="0" borderId="3" xfId="0" applyFont="1" applyBorder="1"/>
    <xf numFmtId="0" fontId="1" fillId="0" borderId="7" xfId="0" applyFont="1" applyBorder="1"/>
    <xf numFmtId="0" fontId="4" fillId="6" borderId="7" xfId="0" applyFont="1" applyFill="1" applyBorder="1" applyAlignment="1">
      <alignment horizontal="right"/>
    </xf>
    <xf numFmtId="0" fontId="4" fillId="6" borderId="13" xfId="0" applyFont="1" applyFill="1" applyBorder="1"/>
    <xf numFmtId="0" fontId="19" fillId="6" borderId="2" xfId="0" applyFont="1" applyFill="1" applyBorder="1" applyAlignment="1">
      <alignment horizontal="right"/>
    </xf>
    <xf numFmtId="168" fontId="20" fillId="4" borderId="0" xfId="0" applyNumberFormat="1" applyFont="1" applyFill="1"/>
    <xf numFmtId="168" fontId="9" fillId="4" borderId="2" xfId="0" applyNumberFormat="1" applyFont="1" applyFill="1" applyBorder="1"/>
    <xf numFmtId="10" fontId="21" fillId="4" borderId="0" xfId="4" applyNumberFormat="1" applyFont="1" applyFill="1" applyBorder="1"/>
    <xf numFmtId="170" fontId="20" fillId="4" borderId="0" xfId="0" applyNumberFormat="1" applyFont="1" applyFill="1"/>
    <xf numFmtId="168" fontId="20" fillId="4" borderId="2" xfId="0" applyNumberFormat="1" applyFont="1" applyFill="1" applyBorder="1"/>
    <xf numFmtId="168" fontId="10" fillId="4" borderId="2" xfId="0" applyNumberFormat="1" applyFont="1" applyFill="1" applyBorder="1"/>
    <xf numFmtId="10" fontId="21" fillId="4" borderId="0" xfId="0" applyNumberFormat="1" applyFont="1" applyFill="1"/>
    <xf numFmtId="168" fontId="21" fillId="4" borderId="2" xfId="0" applyNumberFormat="1" applyFont="1" applyFill="1" applyBorder="1"/>
    <xf numFmtId="0" fontId="2" fillId="0" borderId="13" xfId="0" applyFont="1" applyBorder="1"/>
    <xf numFmtId="168" fontId="10" fillId="4" borderId="8" xfId="0" applyNumberFormat="1" applyFont="1" applyFill="1" applyBorder="1"/>
    <xf numFmtId="0" fontId="4" fillId="6" borderId="11" xfId="0" applyFont="1" applyFill="1" applyBorder="1" applyAlignment="1">
      <alignment vertical="center"/>
    </xf>
    <xf numFmtId="0" fontId="4" fillId="6" borderId="9" xfId="0" applyFont="1" applyFill="1" applyBorder="1" applyAlignment="1">
      <alignment vertical="center"/>
    </xf>
    <xf numFmtId="0" fontId="5" fillId="6" borderId="2" xfId="0" applyFont="1" applyFill="1" applyBorder="1"/>
    <xf numFmtId="168" fontId="39" fillId="4" borderId="0" xfId="0" applyNumberFormat="1" applyFont="1" applyFill="1" applyAlignment="1">
      <alignment horizontal="right"/>
    </xf>
    <xf numFmtId="0" fontId="0" fillId="0" borderId="2" xfId="0" applyBorder="1"/>
    <xf numFmtId="171" fontId="21" fillId="4" borderId="0" xfId="0" applyNumberFormat="1" applyFont="1" applyFill="1"/>
    <xf numFmtId="172" fontId="21" fillId="4" borderId="0" xfId="0" applyNumberFormat="1" applyFont="1" applyFill="1"/>
    <xf numFmtId="173" fontId="21" fillId="4" borderId="0" xfId="0" applyNumberFormat="1" applyFont="1" applyFill="1"/>
    <xf numFmtId="0" fontId="0" fillId="0" borderId="8" xfId="0" applyBorder="1"/>
    <xf numFmtId="0" fontId="32" fillId="6" borderId="11" xfId="0" applyFont="1" applyFill="1" applyBorder="1"/>
    <xf numFmtId="0" fontId="32" fillId="6" borderId="9" xfId="0" applyFont="1" applyFill="1" applyBorder="1"/>
    <xf numFmtId="0" fontId="4" fillId="6" borderId="11" xfId="0" applyFont="1" applyFill="1" applyBorder="1"/>
    <xf numFmtId="0" fontId="32" fillId="6" borderId="0" xfId="0" applyFont="1" applyFill="1"/>
    <xf numFmtId="0" fontId="32" fillId="6" borderId="7" xfId="0" applyFont="1" applyFill="1" applyBorder="1"/>
    <xf numFmtId="0" fontId="4" fillId="6" borderId="3" xfId="0" applyFont="1" applyFill="1" applyBorder="1"/>
    <xf numFmtId="0" fontId="2" fillId="0" borderId="11" xfId="0" applyFont="1" applyBorder="1"/>
    <xf numFmtId="0" fontId="15" fillId="6" borderId="9" xfId="0" applyFont="1" applyFill="1" applyBorder="1"/>
    <xf numFmtId="0" fontId="15" fillId="6" borderId="7" xfId="0" applyFont="1" applyFill="1" applyBorder="1"/>
    <xf numFmtId="0" fontId="15" fillId="6" borderId="0" xfId="0" applyFont="1" applyFill="1"/>
    <xf numFmtId="0" fontId="12" fillId="6" borderId="11" xfId="0" applyFont="1" applyFill="1" applyBorder="1"/>
    <xf numFmtId="0" fontId="12" fillId="6" borderId="13" xfId="0" applyFont="1" applyFill="1" applyBorder="1"/>
    <xf numFmtId="0" fontId="14" fillId="0" borderId="3" xfId="0" applyFont="1" applyBorder="1"/>
    <xf numFmtId="0" fontId="13" fillId="0" borderId="3" xfId="0" applyFont="1" applyBorder="1"/>
    <xf numFmtId="0" fontId="13" fillId="0" borderId="13" xfId="0" applyFont="1" applyBorder="1"/>
    <xf numFmtId="0" fontId="13" fillId="0" borderId="7" xfId="0" applyFont="1" applyBorder="1"/>
    <xf numFmtId="168" fontId="20" fillId="4" borderId="0" xfId="4" applyNumberFormat="1" applyFont="1" applyFill="1" applyBorder="1" applyAlignment="1">
      <alignment horizontal="center" vertical="center"/>
    </xf>
    <xf numFmtId="0" fontId="1" fillId="0" borderId="9" xfId="0" applyFont="1" applyBorder="1"/>
    <xf numFmtId="0" fontId="4" fillId="6" borderId="14" xfId="0" applyFont="1" applyFill="1" applyBorder="1" applyAlignment="1">
      <alignment vertical="center"/>
    </xf>
    <xf numFmtId="0" fontId="32" fillId="6" borderId="15" xfId="0" applyFont="1" applyFill="1" applyBorder="1" applyAlignment="1">
      <alignment horizontal="center" vertical="center" wrapText="1"/>
    </xf>
    <xf numFmtId="0" fontId="20" fillId="0" borderId="3" xfId="0" applyFont="1" applyBorder="1"/>
    <xf numFmtId="0" fontId="20" fillId="0" borderId="13" xfId="0" applyFont="1" applyBorder="1"/>
    <xf numFmtId="0" fontId="21" fillId="0" borderId="7" xfId="0" applyFont="1" applyBorder="1"/>
    <xf numFmtId="3" fontId="44" fillId="0" borderId="0" xfId="0" applyNumberFormat="1" applyFont="1" applyAlignment="1">
      <alignment horizontal="center" vertical="center"/>
    </xf>
    <xf numFmtId="9" fontId="44" fillId="0" borderId="0" xfId="0" applyNumberFormat="1" applyFont="1" applyAlignment="1">
      <alignment horizontal="center" vertical="center" wrapText="1"/>
    </xf>
    <xf numFmtId="9" fontId="44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9" fontId="1" fillId="0" borderId="0" xfId="0" applyNumberFormat="1" applyFont="1" applyAlignment="1">
      <alignment horizontal="center" vertical="center" wrapText="1"/>
    </xf>
    <xf numFmtId="9" fontId="1" fillId="0" borderId="0" xfId="0" applyNumberFormat="1" applyFont="1" applyAlignment="1">
      <alignment horizontal="center" vertical="center"/>
    </xf>
    <xf numFmtId="0" fontId="44" fillId="0" borderId="11" xfId="0" applyFont="1" applyBorder="1" applyAlignment="1">
      <alignment horizontal="justify" vertical="center"/>
    </xf>
    <xf numFmtId="3" fontId="44" fillId="0" borderId="9" xfId="0" applyNumberFormat="1" applyFont="1" applyBorder="1" applyAlignment="1">
      <alignment horizontal="center" vertical="center"/>
    </xf>
    <xf numFmtId="9" fontId="44" fillId="0" borderId="9" xfId="0" applyNumberFormat="1" applyFont="1" applyBorder="1" applyAlignment="1">
      <alignment horizontal="center" vertical="center" wrapText="1"/>
    </xf>
    <xf numFmtId="9" fontId="44" fillId="0" borderId="9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justify" vertical="center"/>
    </xf>
    <xf numFmtId="0" fontId="44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justify" vertical="center"/>
    </xf>
    <xf numFmtId="3" fontId="1" fillId="0" borderId="7" xfId="0" applyNumberFormat="1" applyFont="1" applyBorder="1" applyAlignment="1">
      <alignment horizontal="center" vertical="center"/>
    </xf>
    <xf numFmtId="9" fontId="1" fillId="0" borderId="7" xfId="0" applyNumberFormat="1" applyFont="1" applyBorder="1" applyAlignment="1">
      <alignment horizontal="center" vertical="center" wrapText="1"/>
    </xf>
    <xf numFmtId="9" fontId="1" fillId="0" borderId="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/>
    </xf>
    <xf numFmtId="3" fontId="44" fillId="0" borderId="7" xfId="0" applyNumberFormat="1" applyFont="1" applyBorder="1" applyAlignment="1">
      <alignment horizontal="center" vertical="center"/>
    </xf>
    <xf numFmtId="9" fontId="44" fillId="0" borderId="7" xfId="0" applyNumberFormat="1" applyFont="1" applyBorder="1" applyAlignment="1">
      <alignment horizontal="center" vertical="center" wrapText="1"/>
    </xf>
    <xf numFmtId="2" fontId="44" fillId="0" borderId="8" xfId="0" applyNumberFormat="1" applyFont="1" applyBorder="1" applyAlignment="1">
      <alignment horizontal="center" vertical="center" wrapText="1"/>
    </xf>
    <xf numFmtId="166" fontId="44" fillId="0" borderId="0" xfId="0" applyNumberFormat="1" applyFont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9" fontId="44" fillId="0" borderId="7" xfId="0" applyNumberFormat="1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5" fillId="6" borderId="11" xfId="0" applyFont="1" applyFill="1" applyBorder="1"/>
    <xf numFmtId="0" fontId="5" fillId="6" borderId="9" xfId="0" applyFont="1" applyFill="1" applyBorder="1"/>
    <xf numFmtId="0" fontId="4" fillId="6" borderId="9" xfId="0" applyFont="1" applyFill="1" applyBorder="1"/>
    <xf numFmtId="0" fontId="4" fillId="6" borderId="0" xfId="0" applyFont="1" applyFill="1"/>
    <xf numFmtId="0" fontId="20" fillId="0" borderId="0" xfId="0" applyFont="1"/>
    <xf numFmtId="0" fontId="21" fillId="0" borderId="3" xfId="0" applyFont="1" applyBorder="1"/>
    <xf numFmtId="0" fontId="21" fillId="0" borderId="13" xfId="0" applyFont="1" applyBorder="1"/>
    <xf numFmtId="0" fontId="4" fillId="6" borderId="8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9" xfId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right"/>
    </xf>
    <xf numFmtId="0" fontId="21" fillId="0" borderId="11" xfId="0" applyFont="1" applyBorder="1"/>
    <xf numFmtId="3" fontId="1" fillId="0" borderId="9" xfId="0" applyNumberFormat="1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2" fillId="0" borderId="7" xfId="0" applyNumberFormat="1" applyFont="1" applyBorder="1"/>
    <xf numFmtId="0" fontId="21" fillId="4" borderId="12" xfId="0" applyFont="1" applyFill="1" applyBorder="1"/>
    <xf numFmtId="0" fontId="21" fillId="4" borderId="2" xfId="0" applyFont="1" applyFill="1" applyBorder="1"/>
    <xf numFmtId="0" fontId="21" fillId="4" borderId="8" xfId="0" applyFont="1" applyFill="1" applyBorder="1"/>
    <xf numFmtId="0" fontId="4" fillId="6" borderId="9" xfId="0" applyFont="1" applyFill="1" applyBorder="1" applyAlignment="1">
      <alignment horizontal="left" vertical="center"/>
    </xf>
    <xf numFmtId="0" fontId="4" fillId="6" borderId="15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left"/>
    </xf>
    <xf numFmtId="0" fontId="1" fillId="4" borderId="15" xfId="0" applyFont="1" applyFill="1" applyBorder="1" applyAlignment="1">
      <alignment horizontal="left"/>
    </xf>
    <xf numFmtId="0" fontId="1" fillId="4" borderId="15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wrapText="1"/>
    </xf>
    <xf numFmtId="0" fontId="1" fillId="4" borderId="14" xfId="0" applyFont="1" applyFill="1" applyBorder="1" applyAlignment="1">
      <alignment horizontal="left"/>
    </xf>
    <xf numFmtId="0" fontId="1" fillId="4" borderId="10" xfId="0" applyFont="1" applyFill="1" applyBorder="1" applyAlignment="1">
      <alignment horizontal="left"/>
    </xf>
    <xf numFmtId="0" fontId="1" fillId="4" borderId="15" xfId="0" quotePrefix="1" applyFont="1" applyFill="1" applyBorder="1" applyAlignment="1">
      <alignment horizontal="left"/>
    </xf>
    <xf numFmtId="0" fontId="4" fillId="6" borderId="9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6" borderId="8" xfId="0" applyFont="1" applyFill="1" applyBorder="1" applyAlignment="1">
      <alignment horizontal="center"/>
    </xf>
    <xf numFmtId="0" fontId="1" fillId="4" borderId="3" xfId="0" applyFont="1" applyFill="1" applyBorder="1"/>
    <xf numFmtId="0" fontId="1" fillId="4" borderId="0" xfId="0" applyFont="1" applyFill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13" xfId="0" applyFont="1" applyFill="1" applyBorder="1"/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4" fillId="6" borderId="15" xfId="0" applyFont="1" applyFill="1" applyBorder="1" applyAlignment="1">
      <alignment horizontal="center"/>
    </xf>
    <xf numFmtId="0" fontId="4" fillId="6" borderId="15" xfId="0" applyFont="1" applyFill="1" applyBorder="1"/>
    <xf numFmtId="0" fontId="1" fillId="4" borderId="11" xfId="0" applyFont="1" applyFill="1" applyBorder="1" applyAlignment="1">
      <alignment horizontal="center" vertical="top"/>
    </xf>
    <xf numFmtId="0" fontId="1" fillId="4" borderId="9" xfId="0" applyFont="1" applyFill="1" applyBorder="1" applyAlignment="1">
      <alignment vertical="center" wrapText="1"/>
    </xf>
    <xf numFmtId="0" fontId="1" fillId="4" borderId="1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top"/>
    </xf>
    <xf numFmtId="0" fontId="1" fillId="4" borderId="3" xfId="0" applyFont="1" applyFill="1" applyBorder="1" applyAlignment="1">
      <alignment horizontal="center" vertical="top"/>
    </xf>
    <xf numFmtId="0" fontId="1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left" wrapText="1"/>
    </xf>
    <xf numFmtId="0" fontId="1" fillId="4" borderId="2" xfId="0" applyFont="1" applyFill="1" applyBorder="1" applyAlignment="1">
      <alignment horizontal="center" wrapText="1"/>
    </xf>
    <xf numFmtId="0" fontId="1" fillId="4" borderId="3" xfId="0" applyFont="1" applyFill="1" applyBorder="1" applyAlignment="1">
      <alignment horizontal="center" vertical="center"/>
    </xf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vertical="top" wrapText="1"/>
    </xf>
    <xf numFmtId="0" fontId="1" fillId="4" borderId="13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wrapText="1"/>
    </xf>
    <xf numFmtId="0" fontId="4" fillId="6" borderId="12" xfId="0" applyFont="1" applyFill="1" applyBorder="1"/>
    <xf numFmtId="174" fontId="1" fillId="0" borderId="0" xfId="5" applyNumberFormat="1" applyFont="1" applyBorder="1"/>
    <xf numFmtId="174" fontId="1" fillId="0" borderId="2" xfId="5" applyNumberFormat="1" applyFont="1" applyBorder="1"/>
    <xf numFmtId="174" fontId="44" fillId="0" borderId="0" xfId="0" applyNumberFormat="1" applyFont="1"/>
    <xf numFmtId="174" fontId="44" fillId="0" borderId="2" xfId="0" applyNumberFormat="1" applyFont="1" applyBorder="1"/>
    <xf numFmtId="174" fontId="1" fillId="0" borderId="7" xfId="5" applyNumberFormat="1" applyFont="1" applyBorder="1"/>
    <xf numFmtId="0" fontId="4" fillId="6" borderId="20" xfId="0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0" fontId="4" fillId="6" borderId="22" xfId="0" applyFont="1" applyFill="1" applyBorder="1" applyAlignment="1">
      <alignment horizontal="center" vertical="center" wrapText="1"/>
    </xf>
    <xf numFmtId="0" fontId="44" fillId="0" borderId="3" xfId="0" applyFont="1" applyBorder="1" applyAlignment="1">
      <alignment vertical="center"/>
    </xf>
    <xf numFmtId="0" fontId="44" fillId="0" borderId="0" xfId="0" applyFont="1" applyAlignment="1">
      <alignment horizontal="center" vertical="center" wrapText="1"/>
    </xf>
    <xf numFmtId="3" fontId="44" fillId="0" borderId="16" xfId="0" applyNumberFormat="1" applyFont="1" applyBorder="1" applyAlignment="1">
      <alignment horizontal="center" vertical="center"/>
    </xf>
    <xf numFmtId="168" fontId="44" fillId="0" borderId="0" xfId="4" applyNumberFormat="1" applyFont="1" applyBorder="1" applyAlignment="1">
      <alignment horizontal="center" vertical="center" wrapText="1"/>
    </xf>
    <xf numFmtId="0" fontId="56" fillId="0" borderId="14" xfId="0" applyFont="1" applyBorder="1" applyAlignment="1">
      <alignment vertical="center"/>
    </xf>
    <xf numFmtId="3" fontId="56" fillId="0" borderId="15" xfId="0" applyNumberFormat="1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Continuous" vertical="center" wrapText="1"/>
    </xf>
    <xf numFmtId="1" fontId="21" fillId="0" borderId="5" xfId="0" applyNumberFormat="1" applyFont="1" applyBorder="1" applyAlignment="1">
      <alignment horizontal="center"/>
    </xf>
    <xf numFmtId="3" fontId="21" fillId="0" borderId="0" xfId="0" applyNumberFormat="1" applyFont="1" applyAlignment="1">
      <alignment horizontal="right" indent="2"/>
    </xf>
    <xf numFmtId="3" fontId="21" fillId="0" borderId="0" xfId="0" applyNumberFormat="1" applyFont="1" applyAlignment="1">
      <alignment horizontal="right" indent="1"/>
    </xf>
    <xf numFmtId="3" fontId="21" fillId="0" borderId="2" xfId="0" applyNumberFormat="1" applyFont="1" applyBorder="1" applyAlignment="1">
      <alignment horizontal="right" indent="1"/>
    </xf>
    <xf numFmtId="3" fontId="21" fillId="0" borderId="0" xfId="0" applyNumberFormat="1" applyFont="1" applyAlignment="1">
      <alignment horizontal="right" vertical="center" indent="2"/>
    </xf>
    <xf numFmtId="1" fontId="21" fillId="0" borderId="6" xfId="0" applyNumberFormat="1" applyFont="1" applyBorder="1" applyAlignment="1">
      <alignment horizontal="center"/>
    </xf>
    <xf numFmtId="3" fontId="21" fillId="0" borderId="7" xfId="0" applyNumberFormat="1" applyFont="1" applyBorder="1" applyAlignment="1">
      <alignment horizontal="right" indent="2"/>
    </xf>
    <xf numFmtId="0" fontId="4" fillId="6" borderId="13" xfId="0" applyFont="1" applyFill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/>
    </xf>
    <xf numFmtId="3" fontId="21" fillId="0" borderId="9" xfId="0" applyNumberFormat="1" applyFont="1" applyBorder="1" applyAlignment="1">
      <alignment horizontal="right" indent="2"/>
    </xf>
    <xf numFmtId="3" fontId="21" fillId="0" borderId="12" xfId="0" applyNumberFormat="1" applyFont="1" applyBorder="1" applyAlignment="1">
      <alignment horizontal="right" indent="2"/>
    </xf>
    <xf numFmtId="3" fontId="21" fillId="0" borderId="2" xfId="0" applyNumberFormat="1" applyFont="1" applyBorder="1" applyAlignment="1">
      <alignment horizontal="right" indent="2"/>
    </xf>
    <xf numFmtId="3" fontId="21" fillId="0" borderId="8" xfId="0" applyNumberFormat="1" applyFont="1" applyBorder="1" applyAlignment="1">
      <alignment horizontal="right" indent="2"/>
    </xf>
    <xf numFmtId="0" fontId="21" fillId="4" borderId="3" xfId="1" applyFont="1" applyFill="1" applyBorder="1" applyAlignment="1">
      <alignment horizontal="right" wrapText="1"/>
    </xf>
    <xf numFmtId="3" fontId="21" fillId="4" borderId="0" xfId="1" applyNumberFormat="1" applyFont="1" applyFill="1" applyAlignment="1">
      <alignment horizontal="right" wrapText="1"/>
    </xf>
    <xf numFmtId="0" fontId="21" fillId="4" borderId="0" xfId="1" applyFont="1" applyFill="1" applyAlignment="1">
      <alignment horizontal="right" wrapText="1"/>
    </xf>
    <xf numFmtId="0" fontId="21" fillId="4" borderId="2" xfId="1" applyFont="1" applyFill="1" applyBorder="1" applyAlignment="1">
      <alignment horizontal="right" wrapText="1"/>
    </xf>
    <xf numFmtId="3" fontId="1" fillId="4" borderId="2" xfId="0" applyNumberFormat="1" applyFont="1" applyFill="1" applyBorder="1"/>
    <xf numFmtId="3" fontId="1" fillId="4" borderId="0" xfId="0" applyNumberFormat="1" applyFont="1" applyFill="1" applyAlignment="1">
      <alignment horizontal="right"/>
    </xf>
    <xf numFmtId="3" fontId="1" fillId="4" borderId="7" xfId="0" applyNumberFormat="1" applyFont="1" applyFill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1" fontId="4" fillId="6" borderId="9" xfId="0" applyNumberFormat="1" applyFont="1" applyFill="1" applyBorder="1" applyAlignment="1">
      <alignment horizontal="center" vertical="center"/>
    </xf>
    <xf numFmtId="1" fontId="4" fillId="6" borderId="12" xfId="0" applyNumberFormat="1" applyFont="1" applyFill="1" applyBorder="1" applyAlignment="1">
      <alignment horizontal="center" vertical="center"/>
    </xf>
    <xf numFmtId="0" fontId="61" fillId="0" borderId="3" xfId="0" applyFont="1" applyBorder="1" applyAlignment="1">
      <alignment horizontal="left"/>
    </xf>
    <xf numFmtId="3" fontId="61" fillId="0" borderId="0" xfId="0" applyNumberFormat="1" applyFont="1" applyAlignment="1">
      <alignment horizontal="right" indent="3"/>
    </xf>
    <xf numFmtId="3" fontId="61" fillId="0" borderId="0" xfId="0" applyNumberFormat="1" applyFont="1" applyAlignment="1">
      <alignment horizontal="right" vertical="center" indent="3"/>
    </xf>
    <xf numFmtId="3" fontId="61" fillId="0" borderId="2" xfId="0" applyNumberFormat="1" applyFont="1" applyBorder="1" applyAlignment="1">
      <alignment horizontal="right" indent="3"/>
    </xf>
    <xf numFmtId="0" fontId="61" fillId="0" borderId="3" xfId="0" applyFont="1" applyBorder="1"/>
    <xf numFmtId="0" fontId="62" fillId="0" borderId="13" xfId="0" applyFont="1" applyBorder="1" applyAlignment="1">
      <alignment horizontal="left"/>
    </xf>
    <xf numFmtId="3" fontId="62" fillId="0" borderId="7" xfId="0" applyNumberFormat="1" applyFont="1" applyBorder="1" applyAlignment="1">
      <alignment horizontal="right" vertical="center" indent="3"/>
    </xf>
    <xf numFmtId="3" fontId="62" fillId="0" borderId="7" xfId="0" applyNumberFormat="1" applyFont="1" applyBorder="1" applyAlignment="1">
      <alignment horizontal="right" indent="3"/>
    </xf>
    <xf numFmtId="3" fontId="62" fillId="0" borderId="8" xfId="0" applyNumberFormat="1" applyFont="1" applyBorder="1" applyAlignment="1">
      <alignment horizontal="center"/>
    </xf>
    <xf numFmtId="0" fontId="4" fillId="6" borderId="12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left" wrapText="1"/>
    </xf>
    <xf numFmtId="0" fontId="21" fillId="0" borderId="1" xfId="0" applyFont="1" applyBorder="1" applyAlignment="1">
      <alignment horizontal="left"/>
    </xf>
    <xf numFmtId="3" fontId="20" fillId="0" borderId="15" xfId="0" applyNumberFormat="1" applyFont="1" applyBorder="1" applyAlignment="1">
      <alignment horizontal="right" vertical="center" indent="2"/>
    </xf>
    <xf numFmtId="3" fontId="20" fillId="0" borderId="10" xfId="0" applyNumberFormat="1" applyFont="1" applyBorder="1" applyAlignment="1">
      <alignment horizontal="right" vertical="center" indent="2"/>
    </xf>
    <xf numFmtId="3" fontId="21" fillId="0" borderId="11" xfId="0" applyNumberFormat="1" applyFont="1" applyBorder="1" applyAlignment="1">
      <alignment horizontal="right" indent="3"/>
    </xf>
    <xf numFmtId="3" fontId="21" fillId="0" borderId="9" xfId="0" applyNumberFormat="1" applyFont="1" applyBorder="1" applyAlignment="1">
      <alignment horizontal="right" indent="3"/>
    </xf>
    <xf numFmtId="0" fontId="21" fillId="0" borderId="9" xfId="0" applyFont="1" applyBorder="1" applyAlignment="1">
      <alignment horizontal="right" vertical="center" indent="3"/>
    </xf>
    <xf numFmtId="0" fontId="21" fillId="0" borderId="12" xfId="0" applyFont="1" applyBorder="1" applyAlignment="1">
      <alignment horizontal="right" vertical="center" indent="3"/>
    </xf>
    <xf numFmtId="3" fontId="21" fillId="0" borderId="3" xfId="0" applyNumberFormat="1" applyFont="1" applyBorder="1" applyAlignment="1">
      <alignment horizontal="right" indent="3"/>
    </xf>
    <xf numFmtId="3" fontId="21" fillId="0" borderId="0" xfId="0" applyNumberFormat="1" applyFont="1" applyAlignment="1">
      <alignment horizontal="right" indent="3"/>
    </xf>
    <xf numFmtId="0" fontId="21" fillId="0" borderId="0" xfId="0" applyFont="1" applyAlignment="1">
      <alignment horizontal="right" vertical="center" indent="3"/>
    </xf>
    <xf numFmtId="0" fontId="21" fillId="0" borderId="2" xfId="0" applyFont="1" applyBorder="1" applyAlignment="1">
      <alignment horizontal="right" vertical="center" indent="3"/>
    </xf>
    <xf numFmtId="3" fontId="21" fillId="0" borderId="0" xfId="0" applyNumberFormat="1" applyFont="1" applyAlignment="1">
      <alignment horizontal="right" vertical="center" indent="3"/>
    </xf>
    <xf numFmtId="0" fontId="21" fillId="0" borderId="3" xfId="0" applyFont="1" applyBorder="1" applyAlignment="1">
      <alignment horizontal="left"/>
    </xf>
    <xf numFmtId="3" fontId="21" fillId="0" borderId="13" xfId="0" applyNumberFormat="1" applyFont="1" applyBorder="1" applyAlignment="1">
      <alignment horizontal="right" indent="3"/>
    </xf>
    <xf numFmtId="3" fontId="21" fillId="0" borderId="7" xfId="0" applyNumberFormat="1" applyFont="1" applyBorder="1" applyAlignment="1">
      <alignment horizontal="right" indent="3"/>
    </xf>
    <xf numFmtId="0" fontId="21" fillId="0" borderId="7" xfId="0" applyFont="1" applyBorder="1" applyAlignment="1">
      <alignment horizontal="right" indent="3"/>
    </xf>
    <xf numFmtId="0" fontId="21" fillId="0" borderId="7" xfId="0" applyFont="1" applyBorder="1" applyAlignment="1">
      <alignment horizontal="right" vertical="center" indent="3"/>
    </xf>
    <xf numFmtId="0" fontId="21" fillId="0" borderId="8" xfId="0" applyFont="1" applyBorder="1" applyAlignment="1">
      <alignment horizontal="right" vertical="center" indent="3"/>
    </xf>
    <xf numFmtId="0" fontId="20" fillId="0" borderId="1" xfId="0" applyFont="1" applyBorder="1"/>
    <xf numFmtId="3" fontId="20" fillId="0" borderId="7" xfId="0" applyNumberFormat="1" applyFont="1" applyBorder="1" applyAlignment="1">
      <alignment horizontal="right" indent="2"/>
    </xf>
    <xf numFmtId="3" fontId="20" fillId="0" borderId="8" xfId="0" applyNumberFormat="1" applyFont="1" applyBorder="1" applyAlignment="1">
      <alignment horizontal="right" indent="2"/>
    </xf>
    <xf numFmtId="0" fontId="4" fillId="6" borderId="24" xfId="0" applyFont="1" applyFill="1" applyBorder="1" applyAlignment="1">
      <alignment vertical="center" wrapText="1"/>
    </xf>
    <xf numFmtId="0" fontId="4" fillId="6" borderId="17" xfId="0" applyFont="1" applyFill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6" fillId="8" borderId="25" xfId="0" applyFont="1" applyFill="1" applyBorder="1" applyAlignment="1">
      <alignment vertical="center"/>
    </xf>
    <xf numFmtId="0" fontId="56" fillId="8" borderId="23" xfId="0" applyFont="1" applyFill="1" applyBorder="1" applyAlignment="1">
      <alignment horizontal="center" vertical="center" wrapText="1"/>
    </xf>
    <xf numFmtId="168" fontId="56" fillId="8" borderId="26" xfId="0" applyNumberFormat="1" applyFont="1" applyFill="1" applyBorder="1" applyAlignment="1">
      <alignment horizontal="center" vertical="center"/>
    </xf>
    <xf numFmtId="0" fontId="56" fillId="10" borderId="3" xfId="0" applyFont="1" applyFill="1" applyBorder="1" applyAlignment="1">
      <alignment vertical="center"/>
    </xf>
    <xf numFmtId="0" fontId="56" fillId="10" borderId="0" xfId="0" applyFont="1" applyFill="1" applyAlignment="1">
      <alignment horizontal="center" vertical="center"/>
    </xf>
    <xf numFmtId="168" fontId="56" fillId="10" borderId="2" xfId="0" applyNumberFormat="1" applyFont="1" applyFill="1" applyBorder="1" applyAlignment="1">
      <alignment horizontal="center" vertical="center" wrapText="1"/>
    </xf>
    <xf numFmtId="0" fontId="56" fillId="0" borderId="3" xfId="0" applyFont="1" applyBorder="1" applyAlignment="1">
      <alignment vertical="center"/>
    </xf>
    <xf numFmtId="0" fontId="21" fillId="0" borderId="0" xfId="0" applyFont="1" applyAlignment="1">
      <alignment vertical="center"/>
    </xf>
    <xf numFmtId="168" fontId="21" fillId="0" borderId="2" xfId="0" applyNumberFormat="1" applyFont="1" applyBorder="1"/>
    <xf numFmtId="0" fontId="44" fillId="0" borderId="3" xfId="0" applyFont="1" applyBorder="1" applyAlignment="1">
      <alignment vertical="center" wrapText="1"/>
    </xf>
    <xf numFmtId="2" fontId="44" fillId="0" borderId="0" xfId="0" applyNumberFormat="1" applyFont="1" applyAlignment="1">
      <alignment horizontal="center" vertical="center"/>
    </xf>
    <xf numFmtId="168" fontId="21" fillId="0" borderId="2" xfId="0" applyNumberFormat="1" applyFont="1" applyBorder="1" applyAlignment="1">
      <alignment vertical="center"/>
    </xf>
    <xf numFmtId="0" fontId="56" fillId="10" borderId="13" xfId="0" applyFont="1" applyFill="1" applyBorder="1" applyAlignment="1">
      <alignment vertical="center"/>
    </xf>
    <xf numFmtId="0" fontId="56" fillId="10" borderId="7" xfId="0" applyFont="1" applyFill="1" applyBorder="1" applyAlignment="1">
      <alignment horizontal="center" vertical="center" wrapText="1"/>
    </xf>
    <xf numFmtId="0" fontId="56" fillId="10" borderId="7" xfId="0" applyFont="1" applyFill="1" applyBorder="1" applyAlignment="1">
      <alignment horizontal="center" vertical="center"/>
    </xf>
    <xf numFmtId="168" fontId="56" fillId="10" borderId="8" xfId="0" applyNumberFormat="1" applyFont="1" applyFill="1" applyBorder="1" applyAlignment="1">
      <alignment horizontal="center" vertical="center" wrapText="1"/>
    </xf>
    <xf numFmtId="168" fontId="44" fillId="0" borderId="0" xfId="0" applyNumberFormat="1" applyFont="1" applyAlignment="1">
      <alignment horizontal="center" vertical="center"/>
    </xf>
    <xf numFmtId="0" fontId="20" fillId="9" borderId="14" xfId="0" applyFont="1" applyFill="1" applyBorder="1" applyAlignment="1">
      <alignment vertical="center"/>
    </xf>
    <xf numFmtId="3" fontId="20" fillId="9" borderId="15" xfId="0" applyNumberFormat="1" applyFont="1" applyFill="1" applyBorder="1" applyAlignment="1">
      <alignment horizontal="center" vertical="center" wrapText="1"/>
    </xf>
    <xf numFmtId="0" fontId="21" fillId="9" borderId="15" xfId="0" applyFont="1" applyFill="1" applyBorder="1"/>
    <xf numFmtId="0" fontId="20" fillId="9" borderId="10" xfId="0" applyFont="1" applyFill="1" applyBorder="1" applyAlignment="1">
      <alignment horizontal="center" vertical="center"/>
    </xf>
    <xf numFmtId="0" fontId="4" fillId="6" borderId="7" xfId="6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3" fontId="21" fillId="0" borderId="3" xfId="6" applyNumberFormat="1" applyFont="1" applyBorder="1" applyAlignment="1">
      <alignment horizontal="center"/>
    </xf>
    <xf numFmtId="3" fontId="21" fillId="0" borderId="0" xfId="6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3" fontId="21" fillId="0" borderId="2" xfId="0" applyNumberFormat="1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3" fontId="21" fillId="0" borderId="7" xfId="6" applyNumberFormat="1" applyFont="1" applyBorder="1" applyAlignment="1">
      <alignment horizontal="center"/>
    </xf>
    <xf numFmtId="3" fontId="21" fillId="0" borderId="7" xfId="0" applyNumberFormat="1" applyFont="1" applyBorder="1" applyAlignment="1">
      <alignment horizontal="center"/>
    </xf>
    <xf numFmtId="3" fontId="21" fillId="0" borderId="8" xfId="0" applyNumberFormat="1" applyFont="1" applyBorder="1" applyAlignment="1">
      <alignment horizontal="center"/>
    </xf>
    <xf numFmtId="0" fontId="4" fillId="6" borderId="11" xfId="6" applyFont="1" applyFill="1" applyBorder="1" applyAlignment="1">
      <alignment horizontal="center" vertical="center" wrapText="1"/>
    </xf>
    <xf numFmtId="0" fontId="4" fillId="6" borderId="9" xfId="6" applyFont="1" applyFill="1" applyBorder="1" applyAlignment="1">
      <alignment horizontal="center" vertical="center" wrapText="1"/>
    </xf>
    <xf numFmtId="0" fontId="4" fillId="6" borderId="12" xfId="6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"/>
    </xf>
    <xf numFmtId="3" fontId="21" fillId="0" borderId="0" xfId="0" applyNumberFormat="1" applyFont="1" applyAlignment="1">
      <alignment horizontal="center" wrapText="1"/>
    </xf>
    <xf numFmtId="3" fontId="21" fillId="0" borderId="2" xfId="0" applyNumberFormat="1" applyFont="1" applyBorder="1" applyAlignment="1">
      <alignment horizontal="center" wrapText="1"/>
    </xf>
    <xf numFmtId="3" fontId="21" fillId="0" borderId="7" xfId="0" applyNumberFormat="1" applyFont="1" applyBorder="1" applyAlignment="1">
      <alignment horizontal="center" wrapText="1"/>
    </xf>
    <xf numFmtId="3" fontId="21" fillId="0" borderId="8" xfId="0" applyNumberFormat="1" applyFont="1" applyBorder="1" applyAlignment="1">
      <alignment horizontal="center" wrapText="1"/>
    </xf>
    <xf numFmtId="1" fontId="4" fillId="6" borderId="15" xfId="0" applyNumberFormat="1" applyFont="1" applyFill="1" applyBorder="1" applyAlignment="1">
      <alignment horizontal="center" vertical="center"/>
    </xf>
    <xf numFmtId="0" fontId="61" fillId="0" borderId="4" xfId="0" applyFont="1" applyBorder="1" applyAlignment="1">
      <alignment horizontal="left"/>
    </xf>
    <xf numFmtId="3" fontId="61" fillId="0" borderId="9" xfId="7" applyNumberFormat="1" applyFont="1" applyFill="1" applyBorder="1" applyAlignment="1">
      <alignment horizontal="right" vertical="center" indent="3"/>
    </xf>
    <xf numFmtId="3" fontId="61" fillId="0" borderId="9" xfId="0" applyNumberFormat="1" applyFont="1" applyBorder="1" applyAlignment="1">
      <alignment horizontal="right" vertical="center" indent="3"/>
    </xf>
    <xf numFmtId="3" fontId="61" fillId="0" borderId="9" xfId="0" applyNumberFormat="1" applyFont="1" applyBorder="1" applyAlignment="1">
      <alignment horizontal="right" indent="3"/>
    </xf>
    <xf numFmtId="0" fontId="61" fillId="0" borderId="5" xfId="0" applyFont="1" applyBorder="1" applyAlignment="1">
      <alignment horizontal="left"/>
    </xf>
    <xf numFmtId="3" fontId="61" fillId="0" borderId="0" xfId="7" applyNumberFormat="1" applyFont="1" applyFill="1" applyBorder="1" applyAlignment="1">
      <alignment horizontal="right" vertical="center" indent="3"/>
    </xf>
    <xf numFmtId="0" fontId="61" fillId="0" borderId="5" xfId="0" applyFont="1" applyBorder="1"/>
    <xf numFmtId="0" fontId="62" fillId="0" borderId="1" xfId="0" applyFont="1" applyBorder="1" applyAlignment="1">
      <alignment horizontal="left"/>
    </xf>
    <xf numFmtId="3" fontId="62" fillId="0" borderId="15" xfId="7" applyNumberFormat="1" applyFont="1" applyFill="1" applyBorder="1" applyAlignment="1">
      <alignment horizontal="right" vertical="center" indent="2"/>
    </xf>
    <xf numFmtId="3" fontId="62" fillId="0" borderId="15" xfId="0" applyNumberFormat="1" applyFont="1" applyBorder="1" applyAlignment="1">
      <alignment horizontal="right" indent="2"/>
    </xf>
    <xf numFmtId="3" fontId="62" fillId="0" borderId="10" xfId="0" applyNumberFormat="1" applyFont="1" applyBorder="1" applyAlignment="1">
      <alignment horizontal="right" indent="2"/>
    </xf>
    <xf numFmtId="0" fontId="21" fillId="0" borderId="0" xfId="0" applyFont="1" applyAlignment="1">
      <alignment horizontal="right" vertical="center" indent="2"/>
    </xf>
    <xf numFmtId="0" fontId="21" fillId="0" borderId="0" xfId="0" applyFont="1" applyAlignment="1">
      <alignment horizontal="right" indent="2"/>
    </xf>
    <xf numFmtId="0" fontId="21" fillId="0" borderId="2" xfId="0" applyFont="1" applyBorder="1" applyAlignment="1">
      <alignment horizontal="right" indent="2"/>
    </xf>
    <xf numFmtId="3" fontId="20" fillId="0" borderId="15" xfId="0" applyNumberFormat="1" applyFont="1" applyBorder="1" applyAlignment="1">
      <alignment horizontal="right" indent="2"/>
    </xf>
    <xf numFmtId="3" fontId="20" fillId="0" borderId="10" xfId="0" applyNumberFormat="1" applyFont="1" applyBorder="1" applyAlignment="1">
      <alignment horizontal="right" indent="2"/>
    </xf>
    <xf numFmtId="3" fontId="20" fillId="0" borderId="15" xfId="0" applyNumberFormat="1" applyFont="1" applyBorder="1" applyAlignment="1">
      <alignment horizontal="right" indent="1"/>
    </xf>
    <xf numFmtId="3" fontId="20" fillId="0" borderId="10" xfId="0" applyNumberFormat="1" applyFont="1" applyBorder="1" applyAlignment="1">
      <alignment horizontal="right" indent="1"/>
    </xf>
    <xf numFmtId="0" fontId="21" fillId="0" borderId="4" xfId="0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3" fontId="20" fillId="0" borderId="15" xfId="0" applyNumberFormat="1" applyFont="1" applyBorder="1" applyAlignment="1">
      <alignment horizontal="right" vertical="center" indent="1"/>
    </xf>
    <xf numFmtId="3" fontId="20" fillId="0" borderId="10" xfId="0" applyNumberFormat="1" applyFont="1" applyBorder="1" applyAlignment="1">
      <alignment horizontal="right" vertical="center" indent="1"/>
    </xf>
    <xf numFmtId="0" fontId="56" fillId="10" borderId="14" xfId="0" applyFont="1" applyFill="1" applyBorder="1" applyAlignment="1">
      <alignment vertical="center"/>
    </xf>
    <xf numFmtId="3" fontId="56" fillId="10" borderId="15" xfId="0" applyNumberFormat="1" applyFont="1" applyFill="1" applyBorder="1" applyAlignment="1">
      <alignment horizontal="center" vertical="center" wrapText="1"/>
    </xf>
    <xf numFmtId="0" fontId="56" fillId="10" borderId="15" xfId="0" applyFont="1" applyFill="1" applyBorder="1" applyAlignment="1">
      <alignment horizontal="center" vertical="center"/>
    </xf>
    <xf numFmtId="0" fontId="20" fillId="0" borderId="3" xfId="0" applyFont="1" applyBorder="1" applyAlignment="1">
      <alignment vertical="center"/>
    </xf>
    <xf numFmtId="0" fontId="56" fillId="10" borderId="13" xfId="0" applyFont="1" applyFill="1" applyBorder="1" applyAlignment="1">
      <alignment horizontal="left" vertical="center" wrapText="1"/>
    </xf>
    <xf numFmtId="0" fontId="21" fillId="9" borderId="15" xfId="0" applyFont="1" applyFill="1" applyBorder="1" applyAlignment="1">
      <alignment vertical="center"/>
    </xf>
    <xf numFmtId="0" fontId="1" fillId="0" borderId="3" xfId="0" applyFont="1" applyBorder="1" applyAlignment="1">
      <alignment horizontal="center"/>
    </xf>
    <xf numFmtId="174" fontId="1" fillId="0" borderId="2" xfId="5" applyNumberFormat="1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174" fontId="1" fillId="0" borderId="8" xfId="5" applyNumberFormat="1" applyFont="1" applyBorder="1" applyAlignment="1">
      <alignment horizontal="center"/>
    </xf>
    <xf numFmtId="0" fontId="21" fillId="0" borderId="11" xfId="0" applyFont="1" applyBorder="1" applyAlignment="1">
      <alignment horizontal="justify" vertical="center" wrapText="1"/>
    </xf>
    <xf numFmtId="0" fontId="21" fillId="0" borderId="9" xfId="0" applyFont="1" applyBorder="1" applyAlignment="1">
      <alignment horizontal="center" vertical="center" wrapText="1"/>
    </xf>
    <xf numFmtId="3" fontId="44" fillId="0" borderId="0" xfId="0" applyNumberFormat="1" applyFont="1" applyAlignment="1">
      <alignment horizontal="center" vertical="center" wrapText="1"/>
    </xf>
    <xf numFmtId="0" fontId="21" fillId="0" borderId="13" xfId="0" applyFont="1" applyBorder="1" applyAlignment="1">
      <alignment horizontal="justify" vertical="center" wrapText="1"/>
    </xf>
    <xf numFmtId="0" fontId="44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0" fontId="56" fillId="0" borderId="33" xfId="0" applyFont="1" applyBorder="1" applyAlignment="1">
      <alignment vertical="center" wrapText="1"/>
    </xf>
    <xf numFmtId="0" fontId="56" fillId="0" borderId="34" xfId="0" applyFont="1" applyBorder="1" applyAlignment="1">
      <alignment horizontal="center" vertical="center" wrapText="1"/>
    </xf>
    <xf numFmtId="0" fontId="44" fillId="0" borderId="11" xfId="0" applyFont="1" applyBorder="1" applyAlignment="1">
      <alignment vertical="center" wrapText="1"/>
    </xf>
    <xf numFmtId="3" fontId="44" fillId="0" borderId="9" xfId="0" applyNumberFormat="1" applyFont="1" applyBorder="1" applyAlignment="1">
      <alignment horizontal="center" vertical="center" wrapText="1"/>
    </xf>
    <xf numFmtId="0" fontId="44" fillId="0" borderId="13" xfId="0" applyFont="1" applyBorder="1" applyAlignment="1">
      <alignment vertical="center" wrapText="1"/>
    </xf>
    <xf numFmtId="0" fontId="56" fillId="0" borderId="30" xfId="0" applyFont="1" applyBorder="1" applyAlignment="1">
      <alignment horizontal="center" vertical="center" wrapText="1"/>
    </xf>
    <xf numFmtId="3" fontId="56" fillId="0" borderId="31" xfId="0" applyNumberFormat="1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61" fillId="0" borderId="11" xfId="1" applyFont="1" applyBorder="1" applyAlignment="1">
      <alignment horizontal="center"/>
    </xf>
    <xf numFmtId="175" fontId="1" fillId="0" borderId="12" xfId="0" applyNumberFormat="1" applyFont="1" applyBorder="1" applyAlignment="1">
      <alignment horizontal="center"/>
    </xf>
    <xf numFmtId="0" fontId="61" fillId="0" borderId="3" xfId="1" applyFont="1" applyBorder="1" applyAlignment="1">
      <alignment horizontal="center"/>
    </xf>
    <xf numFmtId="175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75" fontId="44" fillId="0" borderId="2" xfId="0" applyNumberFormat="1" applyFont="1" applyBorder="1" applyAlignment="1">
      <alignment horizontal="center" vertical="center" wrapText="1" readingOrder="1"/>
    </xf>
    <xf numFmtId="0" fontId="61" fillId="0" borderId="13" xfId="1" applyFont="1" applyBorder="1" applyAlignment="1">
      <alignment horizontal="center"/>
    </xf>
    <xf numFmtId="175" fontId="44" fillId="0" borderId="8" xfId="0" applyNumberFormat="1" applyFont="1" applyBorder="1" applyAlignment="1">
      <alignment horizontal="center" vertical="center" wrapText="1" readingOrder="1"/>
    </xf>
    <xf numFmtId="0" fontId="21" fillId="0" borderId="3" xfId="1" applyFont="1" applyBorder="1" applyAlignment="1">
      <alignment horizontal="center"/>
    </xf>
    <xf numFmtId="3" fontId="21" fillId="7" borderId="0" xfId="1" applyNumberFormat="1" applyFont="1" applyFill="1" applyAlignment="1">
      <alignment horizontal="center"/>
    </xf>
    <xf numFmtId="4" fontId="21" fillId="11" borderId="2" xfId="1" applyNumberFormat="1" applyFont="1" applyFill="1" applyBorder="1" applyAlignment="1">
      <alignment horizontal="center"/>
    </xf>
    <xf numFmtId="3" fontId="21" fillId="4" borderId="0" xfId="1" applyNumberFormat="1" applyFont="1" applyFill="1" applyAlignment="1">
      <alignment horizontal="center"/>
    </xf>
    <xf numFmtId="4" fontId="21" fillId="12" borderId="2" xfId="1" applyNumberFormat="1" applyFont="1" applyFill="1" applyBorder="1" applyAlignment="1">
      <alignment horizontal="center"/>
    </xf>
    <xf numFmtId="0" fontId="21" fillId="0" borderId="13" xfId="1" applyFont="1" applyBorder="1" applyAlignment="1">
      <alignment horizontal="center"/>
    </xf>
    <xf numFmtId="3" fontId="21" fillId="0" borderId="7" xfId="1" applyNumberFormat="1" applyFont="1" applyBorder="1" applyAlignment="1">
      <alignment horizontal="center"/>
    </xf>
    <xf numFmtId="4" fontId="21" fillId="0" borderId="8" xfId="1" applyNumberFormat="1" applyFont="1" applyBorder="1" applyAlignment="1">
      <alignment horizontal="center"/>
    </xf>
    <xf numFmtId="3" fontId="1" fillId="4" borderId="9" xfId="0" applyNumberFormat="1" applyFont="1" applyFill="1" applyBorder="1" applyAlignment="1">
      <alignment horizontal="right" vertical="top"/>
    </xf>
    <xf numFmtId="3" fontId="1" fillId="4" borderId="0" xfId="0" applyNumberFormat="1" applyFont="1" applyFill="1" applyAlignment="1">
      <alignment horizontal="right" vertical="top"/>
    </xf>
    <xf numFmtId="0" fontId="4" fillId="6" borderId="15" xfId="1" applyFont="1" applyFill="1" applyBorder="1" applyAlignment="1">
      <alignment horizontal="centerContinuous" vertical="center"/>
    </xf>
    <xf numFmtId="0" fontId="4" fillId="6" borderId="15" xfId="1" applyFont="1" applyFill="1" applyBorder="1" applyAlignment="1">
      <alignment horizontal="centerContinuous"/>
    </xf>
    <xf numFmtId="0" fontId="4" fillId="6" borderId="14" xfId="1" applyFont="1" applyFill="1" applyBorder="1" applyAlignment="1">
      <alignment horizontal="center" vertical="center" wrapText="1"/>
    </xf>
    <xf numFmtId="0" fontId="4" fillId="6" borderId="15" xfId="1" applyFont="1" applyFill="1" applyBorder="1" applyAlignment="1">
      <alignment horizontal="center" vertical="center" wrapText="1"/>
    </xf>
    <xf numFmtId="0" fontId="4" fillId="6" borderId="10" xfId="1" applyFont="1" applyFill="1" applyBorder="1" applyAlignment="1">
      <alignment horizontal="center" vertical="center" wrapText="1"/>
    </xf>
    <xf numFmtId="0" fontId="61" fillId="0" borderId="3" xfId="1" applyFont="1" applyBorder="1" applyAlignment="1">
      <alignment horizontal="left"/>
    </xf>
    <xf numFmtId="0" fontId="1" fillId="0" borderId="0" xfId="0" applyFont="1" applyAlignment="1">
      <alignment horizontal="center"/>
    </xf>
    <xf numFmtId="9" fontId="1" fillId="0" borderId="2" xfId="0" applyNumberFormat="1" applyFont="1" applyBorder="1" applyAlignment="1">
      <alignment horizontal="center"/>
    </xf>
    <xf numFmtId="0" fontId="62" fillId="0" borderId="14" xfId="1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9" fontId="1" fillId="0" borderId="10" xfId="0" applyNumberFormat="1" applyFont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61" fillId="0" borderId="11" xfId="1" applyFont="1" applyBorder="1" applyAlignment="1">
      <alignment horizontal="left"/>
    </xf>
    <xf numFmtId="3" fontId="21" fillId="0" borderId="9" xfId="4" applyNumberFormat="1" applyFont="1" applyFill="1" applyBorder="1" applyAlignment="1">
      <alignment horizontal="center"/>
    </xf>
    <xf numFmtId="9" fontId="21" fillId="0" borderId="12" xfId="4" applyFont="1" applyFill="1" applyBorder="1" applyAlignment="1">
      <alignment horizontal="center"/>
    </xf>
    <xf numFmtId="3" fontId="21" fillId="0" borderId="0" xfId="4" applyNumberFormat="1" applyFont="1" applyFill="1" applyBorder="1" applyAlignment="1">
      <alignment horizontal="center"/>
    </xf>
    <xf numFmtId="9" fontId="21" fillId="0" borderId="2" xfId="4" applyFont="1" applyFill="1" applyBorder="1" applyAlignment="1">
      <alignment horizontal="center"/>
    </xf>
    <xf numFmtId="3" fontId="21" fillId="0" borderId="15" xfId="1" applyNumberFormat="1" applyFont="1" applyBorder="1" applyAlignment="1">
      <alignment horizontal="center" vertical="center"/>
    </xf>
    <xf numFmtId="0" fontId="4" fillId="6" borderId="14" xfId="1" applyFont="1" applyFill="1" applyBorder="1" applyAlignment="1">
      <alignment horizontal="center" vertical="center"/>
    </xf>
    <xf numFmtId="0" fontId="4" fillId="6" borderId="10" xfId="1" applyFont="1" applyFill="1" applyBorder="1" applyAlignment="1">
      <alignment horizontal="center" vertical="center"/>
    </xf>
    <xf numFmtId="3" fontId="1" fillId="4" borderId="12" xfId="0" applyNumberFormat="1" applyFont="1" applyFill="1" applyBorder="1" applyAlignment="1">
      <alignment horizontal="center"/>
    </xf>
    <xf numFmtId="3" fontId="1" fillId="4" borderId="2" xfId="0" applyNumberFormat="1" applyFont="1" applyFill="1" applyBorder="1" applyAlignment="1">
      <alignment horizontal="center"/>
    </xf>
    <xf numFmtId="3" fontId="2" fillId="4" borderId="10" xfId="0" applyNumberFormat="1" applyFont="1" applyFill="1" applyBorder="1" applyAlignment="1">
      <alignment horizontal="center"/>
    </xf>
    <xf numFmtId="0" fontId="4" fillId="6" borderId="35" xfId="0" applyFont="1" applyFill="1" applyBorder="1" applyAlignment="1">
      <alignment vertical="center" wrapText="1"/>
    </xf>
    <xf numFmtId="0" fontId="44" fillId="13" borderId="0" xfId="0" applyFont="1" applyFill="1" applyAlignment="1">
      <alignment horizontal="center" vertical="center"/>
    </xf>
    <xf numFmtId="0" fontId="44" fillId="13" borderId="20" xfId="0" applyFont="1" applyFill="1" applyBorder="1" applyAlignment="1">
      <alignment horizontal="center" vertical="center"/>
    </xf>
    <xf numFmtId="0" fontId="56" fillId="0" borderId="40" xfId="0" applyFont="1" applyBorder="1" applyAlignment="1">
      <alignment vertical="center"/>
    </xf>
    <xf numFmtId="3" fontId="56" fillId="0" borderId="20" xfId="0" applyNumberFormat="1" applyFont="1" applyBorder="1" applyAlignment="1">
      <alignment horizontal="center" vertical="center"/>
    </xf>
    <xf numFmtId="3" fontId="21" fillId="0" borderId="11" xfId="5" applyNumberFormat="1" applyFont="1" applyBorder="1" applyAlignment="1">
      <alignment horizontal="right" indent="4"/>
    </xf>
    <xf numFmtId="3" fontId="21" fillId="0" borderId="9" xfId="5" applyNumberFormat="1" applyFont="1" applyBorder="1" applyAlignment="1">
      <alignment horizontal="right" indent="4"/>
    </xf>
    <xf numFmtId="3" fontId="21" fillId="0" borderId="12" xfId="5" applyNumberFormat="1" applyFont="1" applyBorder="1" applyAlignment="1">
      <alignment horizontal="right" indent="4"/>
    </xf>
    <xf numFmtId="3" fontId="21" fillId="0" borderId="3" xfId="5" applyNumberFormat="1" applyFont="1" applyBorder="1" applyAlignment="1">
      <alignment horizontal="right" indent="4"/>
    </xf>
    <xf numFmtId="3" fontId="21" fillId="0" borderId="0" xfId="5" applyNumberFormat="1" applyFont="1" applyBorder="1" applyAlignment="1">
      <alignment horizontal="right" indent="4"/>
    </xf>
    <xf numFmtId="3" fontId="21" fillId="0" borderId="2" xfId="5" applyNumberFormat="1" applyFont="1" applyBorder="1" applyAlignment="1">
      <alignment horizontal="center"/>
    </xf>
    <xf numFmtId="3" fontId="21" fillId="0" borderId="13" xfId="5" applyNumberFormat="1" applyFont="1" applyBorder="1" applyAlignment="1">
      <alignment horizontal="right" indent="4"/>
    </xf>
    <xf numFmtId="3" fontId="21" fillId="0" borderId="7" xfId="5" applyNumberFormat="1" applyFont="1" applyBorder="1" applyAlignment="1">
      <alignment horizontal="right" indent="4"/>
    </xf>
    <xf numFmtId="0" fontId="20" fillId="4" borderId="3" xfId="0" applyFont="1" applyFill="1" applyBorder="1"/>
    <xf numFmtId="3" fontId="20" fillId="4" borderId="2" xfId="0" applyNumberFormat="1" applyFont="1" applyFill="1" applyBorder="1"/>
    <xf numFmtId="3" fontId="1" fillId="4" borderId="3" xfId="0" applyNumberFormat="1" applyFont="1" applyFill="1" applyBorder="1"/>
    <xf numFmtId="0" fontId="21" fillId="4" borderId="3" xfId="0" applyFont="1" applyFill="1" applyBorder="1"/>
    <xf numFmtId="0" fontId="21" fillId="4" borderId="13" xfId="0" applyFont="1" applyFill="1" applyBorder="1"/>
    <xf numFmtId="3" fontId="1" fillId="4" borderId="8" xfId="0" applyNumberFormat="1" applyFont="1" applyFill="1" applyBorder="1"/>
    <xf numFmtId="2" fontId="21" fillId="0" borderId="2" xfId="0" applyNumberFormat="1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20" fillId="0" borderId="14" xfId="0" applyFont="1" applyBorder="1" applyAlignment="1">
      <alignment horizontal="left"/>
    </xf>
    <xf numFmtId="2" fontId="20" fillId="0" borderId="10" xfId="0" applyNumberFormat="1" applyFont="1" applyBorder="1" applyAlignment="1">
      <alignment horizontal="center"/>
    </xf>
    <xf numFmtId="0" fontId="5" fillId="4" borderId="0" xfId="0" applyFont="1" applyFill="1"/>
    <xf numFmtId="165" fontId="0" fillId="4" borderId="0" xfId="0" applyNumberFormat="1" applyFill="1"/>
    <xf numFmtId="168" fontId="20" fillId="4" borderId="2" xfId="4" applyNumberFormat="1" applyFont="1" applyFill="1" applyBorder="1" applyAlignment="1">
      <alignment horizontal="right"/>
    </xf>
    <xf numFmtId="168" fontId="20" fillId="4" borderId="2" xfId="0" applyNumberFormat="1" applyFont="1" applyFill="1" applyBorder="1" applyAlignment="1">
      <alignment horizontal="right"/>
    </xf>
    <xf numFmtId="168" fontId="21" fillId="4" borderId="2" xfId="4" applyNumberFormat="1" applyFont="1" applyFill="1" applyBorder="1" applyAlignment="1">
      <alignment horizontal="right"/>
    </xf>
    <xf numFmtId="168" fontId="21" fillId="4" borderId="8" xfId="0" applyNumberFormat="1" applyFont="1" applyFill="1" applyBorder="1" applyAlignment="1">
      <alignment horizontal="right"/>
    </xf>
    <xf numFmtId="2" fontId="44" fillId="0" borderId="8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68" fontId="44" fillId="0" borderId="12" xfId="0" applyNumberFormat="1" applyFont="1" applyBorder="1" applyAlignment="1">
      <alignment horizontal="center" vertical="center"/>
    </xf>
    <xf numFmtId="168" fontId="44" fillId="0" borderId="2" xfId="0" applyNumberFormat="1" applyFont="1" applyBorder="1" applyAlignment="1">
      <alignment horizontal="center" vertical="center"/>
    </xf>
    <xf numFmtId="168" fontId="44" fillId="0" borderId="8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168" fontId="44" fillId="0" borderId="2" xfId="0" applyNumberFormat="1" applyFont="1" applyBorder="1" applyAlignment="1">
      <alignment horizontal="center" vertical="center" wrapText="1"/>
    </xf>
    <xf numFmtId="168" fontId="56" fillId="0" borderId="15" xfId="0" applyNumberFormat="1" applyFont="1" applyBorder="1" applyAlignment="1">
      <alignment horizontal="center" vertical="center" wrapText="1"/>
    </xf>
    <xf numFmtId="1" fontId="56" fillId="0" borderId="15" xfId="0" applyNumberFormat="1" applyFont="1" applyBorder="1" applyAlignment="1">
      <alignment horizontal="center" vertical="center" wrapText="1"/>
    </xf>
    <xf numFmtId="3" fontId="56" fillId="0" borderId="15" xfId="0" applyNumberFormat="1" applyFont="1" applyBorder="1" applyAlignment="1">
      <alignment horizontal="center" vertical="center" wrapText="1"/>
    </xf>
    <xf numFmtId="168" fontId="44" fillId="0" borderId="0" xfId="0" applyNumberFormat="1" applyFont="1" applyAlignment="1">
      <alignment horizontal="center" vertical="center" wrapText="1"/>
    </xf>
    <xf numFmtId="168" fontId="56" fillId="10" borderId="10" xfId="0" applyNumberFormat="1" applyFont="1" applyFill="1" applyBorder="1" applyAlignment="1">
      <alignment horizontal="center" vertical="center" wrapText="1"/>
    </xf>
    <xf numFmtId="168" fontId="56" fillId="10" borderId="7" xfId="0" applyNumberFormat="1" applyFont="1" applyFill="1" applyBorder="1" applyAlignment="1">
      <alignment horizontal="center" vertical="center"/>
    </xf>
    <xf numFmtId="1" fontId="56" fillId="10" borderId="7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vertical="center"/>
    </xf>
    <xf numFmtId="1" fontId="20" fillId="9" borderId="10" xfId="0" applyNumberFormat="1" applyFont="1" applyFill="1" applyBorder="1" applyAlignment="1">
      <alignment horizontal="center" vertical="center"/>
    </xf>
    <xf numFmtId="168" fontId="56" fillId="10" borderId="8" xfId="0" applyNumberFormat="1" applyFont="1" applyFill="1" applyBorder="1" applyAlignment="1">
      <alignment horizontal="center" vertical="center"/>
    </xf>
    <xf numFmtId="168" fontId="56" fillId="10" borderId="10" xfId="0" applyNumberFormat="1" applyFont="1" applyFill="1" applyBorder="1" applyAlignment="1">
      <alignment horizontal="center" vertical="center"/>
    </xf>
    <xf numFmtId="43" fontId="0" fillId="0" borderId="0" xfId="0" applyNumberFormat="1"/>
    <xf numFmtId="3" fontId="21" fillId="0" borderId="8" xfId="5" applyNumberFormat="1" applyFont="1" applyFill="1" applyBorder="1" applyAlignment="1">
      <alignment horizontal="center"/>
    </xf>
    <xf numFmtId="3" fontId="21" fillId="0" borderId="13" xfId="6" applyNumberFormat="1" applyFont="1" applyBorder="1" applyAlignment="1">
      <alignment horizontal="center"/>
    </xf>
    <xf numFmtId="0" fontId="4" fillId="6" borderId="53" xfId="0" applyFont="1" applyFill="1" applyBorder="1" applyAlignment="1">
      <alignment vertical="center" wrapText="1"/>
    </xf>
    <xf numFmtId="174" fontId="0" fillId="0" borderId="0" xfId="0" applyNumberFormat="1"/>
    <xf numFmtId="3" fontId="20" fillId="0" borderId="0" xfId="0" applyNumberFormat="1" applyFont="1" applyAlignment="1">
      <alignment horizontal="right" indent="1"/>
    </xf>
    <xf numFmtId="174" fontId="1" fillId="0" borderId="8" xfId="5" applyNumberFormat="1" applyFont="1" applyBorder="1"/>
    <xf numFmtId="0" fontId="61" fillId="0" borderId="0" xfId="0" applyFont="1" applyAlignment="1">
      <alignment horizontal="left"/>
    </xf>
    <xf numFmtId="0" fontId="4" fillId="6" borderId="58" xfId="0" applyFont="1" applyFill="1" applyBorder="1" applyAlignment="1">
      <alignment horizontal="center" vertical="center" wrapText="1"/>
    </xf>
    <xf numFmtId="0" fontId="4" fillId="6" borderId="59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vertical="center"/>
    </xf>
    <xf numFmtId="0" fontId="4" fillId="6" borderId="7" xfId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10" fontId="4" fillId="6" borderId="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70" xfId="0" applyFont="1" applyBorder="1" applyAlignment="1">
      <alignment horizontal="left"/>
    </xf>
    <xf numFmtId="3" fontId="2" fillId="4" borderId="71" xfId="0" applyNumberFormat="1" applyFont="1" applyFill="1" applyBorder="1" applyAlignment="1">
      <alignment horizontal="right" vertical="top"/>
    </xf>
    <xf numFmtId="3" fontId="2" fillId="4" borderId="71" xfId="0" applyNumberFormat="1" applyFont="1" applyFill="1" applyBorder="1"/>
    <xf numFmtId="3" fontId="1" fillId="4" borderId="9" xfId="0" applyNumberFormat="1" applyFont="1" applyFill="1" applyBorder="1"/>
    <xf numFmtId="3" fontId="2" fillId="4" borderId="72" xfId="0" applyNumberFormat="1" applyFont="1" applyFill="1" applyBorder="1"/>
    <xf numFmtId="3" fontId="21" fillId="0" borderId="0" xfId="1" applyNumberFormat="1" applyFont="1" applyAlignment="1">
      <alignment horizontal="center"/>
    </xf>
    <xf numFmtId="0" fontId="4" fillId="6" borderId="0" xfId="1" applyFont="1" applyFill="1" applyAlignment="1">
      <alignment horizontal="center" vertical="center"/>
    </xf>
    <xf numFmtId="0" fontId="21" fillId="0" borderId="73" xfId="1" applyFont="1" applyBorder="1" applyAlignment="1">
      <alignment horizontal="center"/>
    </xf>
    <xf numFmtId="3" fontId="21" fillId="7" borderId="74" xfId="1" applyNumberFormat="1" applyFont="1" applyFill="1" applyBorder="1" applyAlignment="1">
      <alignment horizontal="center"/>
    </xf>
    <xf numFmtId="3" fontId="21" fillId="7" borderId="75" xfId="1" applyNumberFormat="1" applyFont="1" applyFill="1" applyBorder="1" applyAlignment="1">
      <alignment horizontal="center"/>
    </xf>
    <xf numFmtId="0" fontId="21" fillId="0" borderId="65" xfId="1" applyFont="1" applyBorder="1" applyAlignment="1">
      <alignment horizontal="center"/>
    </xf>
    <xf numFmtId="3" fontId="21" fillId="7" borderId="66" xfId="1" applyNumberFormat="1" applyFont="1" applyFill="1" applyBorder="1" applyAlignment="1">
      <alignment horizontal="center"/>
    </xf>
    <xf numFmtId="3" fontId="21" fillId="0" borderId="66" xfId="1" applyNumberFormat="1" applyFont="1" applyBorder="1" applyAlignment="1">
      <alignment horizontal="center"/>
    </xf>
    <xf numFmtId="0" fontId="21" fillId="0" borderId="76" xfId="1" applyFont="1" applyBorder="1" applyAlignment="1">
      <alignment horizontal="center"/>
    </xf>
    <xf numFmtId="3" fontId="21" fillId="0" borderId="77" xfId="1" applyNumberFormat="1" applyFont="1" applyBorder="1" applyAlignment="1">
      <alignment horizontal="center"/>
    </xf>
    <xf numFmtId="3" fontId="21" fillId="0" borderId="78" xfId="1" applyNumberFormat="1" applyFont="1" applyBorder="1" applyAlignment="1">
      <alignment horizontal="center"/>
    </xf>
    <xf numFmtId="0" fontId="4" fillId="6" borderId="60" xfId="1" applyFont="1" applyFill="1" applyBorder="1" applyAlignment="1">
      <alignment horizontal="center" vertical="center" wrapText="1"/>
    </xf>
    <xf numFmtId="0" fontId="4" fillId="6" borderId="61" xfId="1" applyFont="1" applyFill="1" applyBorder="1" applyAlignment="1">
      <alignment horizontal="center" vertical="center" wrapText="1"/>
    </xf>
    <xf numFmtId="0" fontId="4" fillId="6" borderId="62" xfId="1" applyFont="1" applyFill="1" applyBorder="1" applyAlignment="1">
      <alignment horizontal="center" vertical="center" wrapText="1"/>
    </xf>
    <xf numFmtId="0" fontId="61" fillId="4" borderId="63" xfId="1" applyFont="1" applyFill="1" applyBorder="1" applyAlignment="1">
      <alignment horizontal="left"/>
    </xf>
    <xf numFmtId="9" fontId="1" fillId="4" borderId="64" xfId="0" applyNumberFormat="1" applyFont="1" applyFill="1" applyBorder="1"/>
    <xf numFmtId="0" fontId="61" fillId="4" borderId="65" xfId="1" applyFont="1" applyFill="1" applyBorder="1" applyAlignment="1">
      <alignment horizontal="left"/>
    </xf>
    <xf numFmtId="9" fontId="1" fillId="4" borderId="66" xfId="0" applyNumberFormat="1" applyFont="1" applyFill="1" applyBorder="1"/>
    <xf numFmtId="0" fontId="62" fillId="4" borderId="67" xfId="1" applyFont="1" applyFill="1" applyBorder="1" applyAlignment="1">
      <alignment horizontal="left"/>
    </xf>
    <xf numFmtId="3" fontId="1" fillId="4" borderId="68" xfId="0" applyNumberFormat="1" applyFont="1" applyFill="1" applyBorder="1"/>
    <xf numFmtId="9" fontId="1" fillId="4" borderId="69" xfId="0" applyNumberFormat="1" applyFont="1" applyFill="1" applyBorder="1"/>
    <xf numFmtId="3" fontId="35" fillId="0" borderId="0" xfId="1" applyNumberFormat="1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3" fontId="23" fillId="0" borderId="0" xfId="1" applyNumberFormat="1" applyFont="1" applyAlignment="1">
      <alignment horizontal="center" vertical="center"/>
    </xf>
    <xf numFmtId="0" fontId="23" fillId="0" borderId="65" xfId="1" applyFont="1" applyBorder="1" applyAlignment="1">
      <alignment horizontal="center" vertical="center"/>
    </xf>
    <xf numFmtId="3" fontId="23" fillId="0" borderId="66" xfId="1" applyNumberFormat="1" applyFont="1" applyBorder="1" applyAlignment="1">
      <alignment horizontal="center" vertical="center"/>
    </xf>
    <xf numFmtId="0" fontId="23" fillId="0" borderId="76" xfId="1" applyFont="1" applyBorder="1" applyAlignment="1">
      <alignment horizontal="center" vertical="center"/>
    </xf>
    <xf numFmtId="3" fontId="23" fillId="0" borderId="77" xfId="1" applyNumberFormat="1" applyFont="1" applyBorder="1" applyAlignment="1">
      <alignment horizontal="center" vertical="center"/>
    </xf>
    <xf numFmtId="3" fontId="23" fillId="0" borderId="78" xfId="1" applyNumberFormat="1" applyFont="1" applyBorder="1" applyAlignment="1">
      <alignment horizontal="center" vertical="center"/>
    </xf>
    <xf numFmtId="0" fontId="4" fillId="6" borderId="60" xfId="1" applyFont="1" applyFill="1" applyBorder="1" applyAlignment="1">
      <alignment horizontal="center" vertical="center"/>
    </xf>
    <xf numFmtId="0" fontId="4" fillId="6" borderId="62" xfId="1" applyFont="1" applyFill="1" applyBorder="1" applyAlignment="1">
      <alignment horizontal="center" vertical="center"/>
    </xf>
    <xf numFmtId="0" fontId="21" fillId="0" borderId="3" xfId="1" applyFont="1" applyBorder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0" fontId="20" fillId="0" borderId="14" xfId="1" applyFont="1" applyBorder="1" applyAlignment="1">
      <alignment horizontal="left" vertical="center"/>
    </xf>
    <xf numFmtId="3" fontId="20" fillId="4" borderId="15" xfId="1" applyNumberFormat="1" applyFont="1" applyFill="1" applyBorder="1" applyAlignment="1">
      <alignment horizontal="center" vertical="center"/>
    </xf>
    <xf numFmtId="10" fontId="21" fillId="7" borderId="2" xfId="1" applyNumberFormat="1" applyFont="1" applyFill="1" applyBorder="1" applyAlignment="1">
      <alignment horizontal="center" vertical="center"/>
    </xf>
    <xf numFmtId="9" fontId="20" fillId="7" borderId="10" xfId="1" applyNumberFormat="1" applyFont="1" applyFill="1" applyBorder="1" applyAlignment="1">
      <alignment horizontal="center"/>
    </xf>
    <xf numFmtId="10" fontId="44" fillId="0" borderId="39" xfId="4" applyNumberFormat="1" applyFont="1" applyBorder="1" applyAlignment="1">
      <alignment horizontal="center" vertical="center"/>
    </xf>
    <xf numFmtId="10" fontId="44" fillId="0" borderId="41" xfId="4" applyNumberFormat="1" applyFont="1" applyBorder="1" applyAlignment="1">
      <alignment horizontal="center" vertical="center"/>
    </xf>
    <xf numFmtId="10" fontId="56" fillId="0" borderId="41" xfId="4" applyNumberFormat="1" applyFont="1" applyBorder="1" applyAlignment="1">
      <alignment horizontal="center" vertical="center"/>
    </xf>
    <xf numFmtId="0" fontId="69" fillId="14" borderId="0" xfId="0" applyFont="1" applyFill="1"/>
    <xf numFmtId="3" fontId="69" fillId="15" borderId="83" xfId="0" applyNumberFormat="1" applyFont="1" applyFill="1" applyBorder="1"/>
    <xf numFmtId="3" fontId="69" fillId="15" borderId="82" xfId="0" applyNumberFormat="1" applyFont="1" applyFill="1" applyBorder="1"/>
    <xf numFmtId="3" fontId="0" fillId="0" borderId="83" xfId="0" applyNumberFormat="1" applyBorder="1"/>
    <xf numFmtId="3" fontId="69" fillId="0" borderId="83" xfId="0" applyNumberFormat="1" applyFont="1" applyBorder="1"/>
    <xf numFmtId="3" fontId="0" fillId="14" borderId="83" xfId="0" applyNumberFormat="1" applyFill="1" applyBorder="1"/>
    <xf numFmtId="3" fontId="0" fillId="0" borderId="84" xfId="0" applyNumberFormat="1" applyBorder="1"/>
    <xf numFmtId="3" fontId="69" fillId="0" borderId="84" xfId="0" applyNumberFormat="1" applyFont="1" applyBorder="1"/>
    <xf numFmtId="3" fontId="0" fillId="14" borderId="84" xfId="0" applyNumberFormat="1" applyFill="1" applyBorder="1"/>
    <xf numFmtId="0" fontId="69" fillId="0" borderId="0" xfId="0" applyFont="1"/>
    <xf numFmtId="0" fontId="72" fillId="0" borderId="0" xfId="0" applyFont="1"/>
    <xf numFmtId="3" fontId="0" fillId="14" borderId="0" xfId="0" applyNumberFormat="1" applyFill="1"/>
    <xf numFmtId="0" fontId="73" fillId="16" borderId="79" xfId="0" applyFont="1" applyFill="1" applyBorder="1" applyAlignment="1">
      <alignment vertical="center" wrapText="1"/>
    </xf>
    <xf numFmtId="0" fontId="73" fillId="16" borderId="80" xfId="0" applyFont="1" applyFill="1" applyBorder="1" applyAlignment="1">
      <alignment vertical="center" textRotation="90"/>
    </xf>
    <xf numFmtId="0" fontId="73" fillId="16" borderId="81" xfId="0" applyFont="1" applyFill="1" applyBorder="1" applyAlignment="1">
      <alignment vertical="center" textRotation="90"/>
    </xf>
    <xf numFmtId="0" fontId="73" fillId="16" borderId="82" xfId="0" applyFont="1" applyFill="1" applyBorder="1" applyAlignment="1">
      <alignment vertical="center" textRotation="90"/>
    </xf>
    <xf numFmtId="0" fontId="73" fillId="16" borderId="82" xfId="0" applyFont="1" applyFill="1" applyBorder="1" applyAlignment="1">
      <alignment horizontal="center" vertical="center" textRotation="90"/>
    </xf>
    <xf numFmtId="0" fontId="69" fillId="0" borderId="58" xfId="0" applyFont="1" applyBorder="1"/>
    <xf numFmtId="0" fontId="69" fillId="0" borderId="0" xfId="0" applyFont="1" applyAlignment="1">
      <alignment horizontal="left"/>
    </xf>
    <xf numFmtId="0" fontId="0" fillId="0" borderId="0" xfId="0" applyAlignment="1">
      <alignment horizontal="left" indent="1"/>
    </xf>
    <xf numFmtId="0" fontId="0" fillId="0" borderId="58" xfId="0" applyBorder="1" applyAlignment="1">
      <alignment horizontal="left" indent="1"/>
    </xf>
    <xf numFmtId="0" fontId="69" fillId="0" borderId="55" xfId="0" applyFont="1" applyBorder="1" applyAlignment="1">
      <alignment horizontal="left"/>
    </xf>
    <xf numFmtId="0" fontId="0" fillId="0" borderId="85" xfId="0" applyBorder="1"/>
    <xf numFmtId="0" fontId="70" fillId="0" borderId="71" xfId="0" applyFont="1" applyBorder="1" applyAlignment="1">
      <alignment horizontal="left"/>
    </xf>
    <xf numFmtId="3" fontId="71" fillId="0" borderId="86" xfId="0" applyNumberFormat="1" applyFont="1" applyBorder="1"/>
    <xf numFmtId="10" fontId="61" fillId="4" borderId="0" xfId="1" applyNumberFormat="1" applyFont="1" applyFill="1" applyAlignment="1">
      <alignment horizontal="center"/>
    </xf>
    <xf numFmtId="10" fontId="1" fillId="4" borderId="66" xfId="4" applyNumberFormat="1" applyFont="1" applyFill="1" applyBorder="1" applyAlignment="1">
      <alignment horizontal="center"/>
    </xf>
    <xf numFmtId="10" fontId="1" fillId="0" borderId="66" xfId="4" applyNumberFormat="1" applyFont="1" applyBorder="1" applyAlignment="1">
      <alignment horizontal="center"/>
    </xf>
    <xf numFmtId="10" fontId="61" fillId="4" borderId="77" xfId="1" applyNumberFormat="1" applyFont="1" applyFill="1" applyBorder="1" applyAlignment="1">
      <alignment horizontal="center"/>
    </xf>
    <xf numFmtId="10" fontId="1" fillId="4" borderId="78" xfId="4" applyNumberFormat="1" applyFont="1" applyFill="1" applyBorder="1" applyAlignment="1">
      <alignment horizontal="center"/>
    </xf>
    <xf numFmtId="0" fontId="4" fillId="6" borderId="73" xfId="1" applyFont="1" applyFill="1" applyBorder="1" applyAlignment="1">
      <alignment horizontal="center" vertical="center" wrapText="1"/>
    </xf>
    <xf numFmtId="0" fontId="4" fillId="6" borderId="74" xfId="1" applyFont="1" applyFill="1" applyBorder="1" applyAlignment="1">
      <alignment horizontal="center" vertical="center" wrapText="1"/>
    </xf>
    <xf numFmtId="0" fontId="4" fillId="6" borderId="75" xfId="1" applyFont="1" applyFill="1" applyBorder="1" applyAlignment="1">
      <alignment horizontal="center" vertical="center" wrapText="1"/>
    </xf>
    <xf numFmtId="0" fontId="61" fillId="0" borderId="65" xfId="1" applyFont="1" applyBorder="1" applyAlignment="1">
      <alignment horizontal="center"/>
    </xf>
    <xf numFmtId="0" fontId="61" fillId="0" borderId="76" xfId="1" applyFont="1" applyBorder="1" applyAlignment="1">
      <alignment horizontal="center"/>
    </xf>
    <xf numFmtId="0" fontId="1" fillId="0" borderId="0" xfId="0" applyFont="1" applyAlignment="1">
      <alignment wrapText="1"/>
    </xf>
    <xf numFmtId="0" fontId="75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9" fontId="76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0" fontId="77" fillId="0" borderId="0" xfId="0" applyFont="1" applyAlignment="1">
      <alignment vertical="center"/>
    </xf>
    <xf numFmtId="9" fontId="0" fillId="0" borderId="0" xfId="0" applyNumberFormat="1"/>
    <xf numFmtId="0" fontId="78" fillId="0" borderId="0" xfId="0" applyFont="1" applyAlignment="1">
      <alignment vertical="center"/>
    </xf>
    <xf numFmtId="0" fontId="80" fillId="6" borderId="87" xfId="0" applyFont="1" applyFill="1" applyBorder="1"/>
    <xf numFmtId="0" fontId="80" fillId="6" borderId="16" xfId="0" applyFont="1" applyFill="1" applyBorder="1"/>
    <xf numFmtId="0" fontId="80" fillId="6" borderId="88" xfId="0" applyFont="1" applyFill="1" applyBorder="1"/>
    <xf numFmtId="0" fontId="81" fillId="18" borderId="89" xfId="0" applyFont="1" applyFill="1" applyBorder="1"/>
    <xf numFmtId="0" fontId="81" fillId="18" borderId="21" xfId="0" applyFont="1" applyFill="1" applyBorder="1" applyAlignment="1">
      <alignment horizontal="center" vertical="center"/>
    </xf>
    <xf numFmtId="0" fontId="81" fillId="18" borderId="90" xfId="0" applyFont="1" applyFill="1" applyBorder="1" applyAlignment="1">
      <alignment horizontal="center" vertical="center"/>
    </xf>
    <xf numFmtId="0" fontId="81" fillId="18" borderId="40" xfId="0" applyFont="1" applyFill="1" applyBorder="1"/>
    <xf numFmtId="0" fontId="81" fillId="18" borderId="20" xfId="0" applyFont="1" applyFill="1" applyBorder="1" applyAlignment="1">
      <alignment horizontal="center" vertical="center"/>
    </xf>
    <xf numFmtId="0" fontId="81" fillId="18" borderId="41" xfId="0" applyFont="1" applyFill="1" applyBorder="1" applyAlignment="1">
      <alignment horizontal="center" vertical="center"/>
    </xf>
    <xf numFmtId="0" fontId="82" fillId="0" borderId="38" xfId="0" applyFont="1" applyBorder="1"/>
    <xf numFmtId="0" fontId="82" fillId="0" borderId="0" xfId="0" applyFont="1" applyAlignment="1">
      <alignment horizontal="center" vertical="center"/>
    </xf>
    <xf numFmtId="0" fontId="82" fillId="0" borderId="39" xfId="0" applyFont="1" applyBorder="1" applyAlignment="1">
      <alignment horizontal="center" vertical="center"/>
    </xf>
    <xf numFmtId="0" fontId="82" fillId="0" borderId="40" xfId="0" applyFont="1" applyBorder="1"/>
    <xf numFmtId="0" fontId="82" fillId="0" borderId="20" xfId="0" applyFont="1" applyBorder="1" applyAlignment="1">
      <alignment horizontal="center" vertical="center"/>
    </xf>
    <xf numFmtId="0" fontId="82" fillId="0" borderId="41" xfId="0" applyFont="1" applyBorder="1" applyAlignment="1">
      <alignment horizontal="center" vertical="center"/>
    </xf>
    <xf numFmtId="0" fontId="81" fillId="9" borderId="40" xfId="0" applyFont="1" applyFill="1" applyBorder="1"/>
    <xf numFmtId="0" fontId="81" fillId="9" borderId="20" xfId="0" applyFont="1" applyFill="1" applyBorder="1" applyAlignment="1">
      <alignment horizontal="center" vertical="center"/>
    </xf>
    <xf numFmtId="0" fontId="82" fillId="9" borderId="20" xfId="0" applyFont="1" applyFill="1" applyBorder="1" applyAlignment="1">
      <alignment horizontal="center" vertical="center"/>
    </xf>
    <xf numFmtId="0" fontId="81" fillId="9" borderId="41" xfId="0" applyFont="1" applyFill="1" applyBorder="1" applyAlignment="1">
      <alignment horizontal="center" vertical="center"/>
    </xf>
    <xf numFmtId="170" fontId="81" fillId="9" borderId="20" xfId="0" applyNumberFormat="1" applyFont="1" applyFill="1" applyBorder="1" applyAlignment="1">
      <alignment horizontal="center" vertical="center"/>
    </xf>
    <xf numFmtId="3" fontId="56" fillId="8" borderId="23" xfId="0" applyNumberFormat="1" applyFont="1" applyFill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center" vertical="center" wrapText="1"/>
    </xf>
    <xf numFmtId="3" fontId="21" fillId="0" borderId="8" xfId="0" applyNumberFormat="1" applyFont="1" applyBorder="1" applyAlignment="1">
      <alignment horizontal="center" vertical="center" wrapText="1"/>
    </xf>
    <xf numFmtId="0" fontId="2" fillId="0" borderId="14" xfId="0" applyFont="1" applyBorder="1"/>
    <xf numFmtId="3" fontId="44" fillId="0" borderId="2" xfId="0" applyNumberFormat="1" applyFont="1" applyBorder="1" applyAlignment="1">
      <alignment horizontal="center" vertical="center"/>
    </xf>
    <xf numFmtId="3" fontId="44" fillId="0" borderId="8" xfId="0" applyNumberFormat="1" applyFont="1" applyBorder="1" applyAlignment="1">
      <alignment horizontal="center" vertical="center"/>
    </xf>
    <xf numFmtId="0" fontId="1" fillId="3" borderId="0" xfId="0" applyFont="1" applyFill="1" applyBorder="1" applyAlignment="1">
      <alignment horizontal="left"/>
    </xf>
    <xf numFmtId="0" fontId="60" fillId="3" borderId="0" xfId="2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/>
    </xf>
    <xf numFmtId="0" fontId="0" fillId="0" borderId="0" xfId="0" applyFill="1"/>
    <xf numFmtId="0" fontId="4" fillId="6" borderId="9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6" fillId="0" borderId="0" xfId="0" applyFont="1" applyFill="1"/>
    <xf numFmtId="0" fontId="8" fillId="0" borderId="0" xfId="0" applyFont="1" applyFill="1"/>
    <xf numFmtId="3" fontId="1" fillId="0" borderId="9" xfId="0" applyNumberFormat="1" applyFont="1" applyBorder="1" applyAlignment="1">
      <alignment horizontal="right" indent="6"/>
    </xf>
    <xf numFmtId="3" fontId="1" fillId="0" borderId="12" xfId="0" applyNumberFormat="1" applyFont="1" applyBorder="1" applyAlignment="1">
      <alignment horizontal="right" indent="6"/>
    </xf>
    <xf numFmtId="3" fontId="1" fillId="0" borderId="0" xfId="0" applyNumberFormat="1" applyFont="1" applyAlignment="1">
      <alignment horizontal="right" indent="6"/>
    </xf>
    <xf numFmtId="3" fontId="1" fillId="0" borderId="2" xfId="0" applyNumberFormat="1" applyFont="1" applyBorder="1" applyAlignment="1">
      <alignment horizontal="right" indent="6"/>
    </xf>
    <xf numFmtId="3" fontId="1" fillId="0" borderId="7" xfId="0" applyNumberFormat="1" applyFont="1" applyBorder="1" applyAlignment="1">
      <alignment horizontal="right" indent="6"/>
    </xf>
    <xf numFmtId="3" fontId="1" fillId="0" borderId="8" xfId="0" applyNumberFormat="1" applyFont="1" applyBorder="1" applyAlignment="1">
      <alignment horizontal="right" indent="6"/>
    </xf>
    <xf numFmtId="3" fontId="20" fillId="0" borderId="15" xfId="0" applyNumberFormat="1" applyFont="1" applyBorder="1" applyAlignment="1">
      <alignment horizontal="right" indent="6"/>
    </xf>
    <xf numFmtId="3" fontId="20" fillId="0" borderId="10" xfId="0" applyNumberFormat="1" applyFont="1" applyBorder="1" applyAlignment="1">
      <alignment horizontal="right" indent="6"/>
    </xf>
    <xf numFmtId="3" fontId="2" fillId="0" borderId="2" xfId="0" applyNumberFormat="1" applyFont="1" applyBorder="1" applyAlignment="1">
      <alignment horizontal="left" indent="7"/>
    </xf>
    <xf numFmtId="3" fontId="2" fillId="0" borderId="10" xfId="0" applyNumberFormat="1" applyFont="1" applyBorder="1" applyAlignment="1">
      <alignment horizontal="left" indent="7"/>
    </xf>
    <xf numFmtId="3" fontId="1" fillId="0" borderId="0" xfId="0" applyNumberFormat="1" applyFont="1" applyAlignment="1">
      <alignment horizontal="left" indent="8"/>
    </xf>
    <xf numFmtId="3" fontId="2" fillId="0" borderId="15" xfId="0" applyNumberFormat="1" applyFont="1" applyBorder="1" applyAlignment="1">
      <alignment horizontal="left" indent="8"/>
    </xf>
    <xf numFmtId="0" fontId="1" fillId="0" borderId="0" xfId="0" applyFont="1" applyBorder="1"/>
    <xf numFmtId="3" fontId="1" fillId="0" borderId="12" xfId="0" applyNumberFormat="1" applyFont="1" applyBorder="1" applyAlignment="1">
      <alignment horizontal="right" vertical="center"/>
    </xf>
    <xf numFmtId="3" fontId="2" fillId="0" borderId="15" xfId="0" applyNumberFormat="1" applyFont="1" applyBorder="1" applyAlignment="1">
      <alignment horizontal="right"/>
    </xf>
    <xf numFmtId="3" fontId="2" fillId="0" borderId="10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left" indent="10"/>
    </xf>
    <xf numFmtId="3" fontId="2" fillId="0" borderId="12" xfId="0" applyNumberFormat="1" applyFont="1" applyBorder="1" applyAlignment="1">
      <alignment horizontal="left" indent="10"/>
    </xf>
    <xf numFmtId="3" fontId="2" fillId="0" borderId="8" xfId="0" applyNumberFormat="1" applyFont="1" applyBorder="1" applyAlignment="1">
      <alignment horizontal="left" indent="10"/>
    </xf>
    <xf numFmtId="3" fontId="2" fillId="0" borderId="15" xfId="0" applyNumberFormat="1" applyFont="1" applyBorder="1" applyAlignment="1">
      <alignment horizontal="left" indent="10"/>
    </xf>
    <xf numFmtId="3" fontId="2" fillId="0" borderId="10" xfId="0" applyNumberFormat="1" applyFont="1" applyBorder="1" applyAlignment="1">
      <alignment horizontal="left" indent="10"/>
    </xf>
    <xf numFmtId="0" fontId="0" fillId="4" borderId="0" xfId="0" applyFill="1" applyBorder="1"/>
    <xf numFmtId="0" fontId="0" fillId="0" borderId="0" xfId="0" applyBorder="1"/>
    <xf numFmtId="165" fontId="0" fillId="4" borderId="0" xfId="0" applyNumberFormat="1" applyFill="1" applyBorder="1"/>
    <xf numFmtId="0" fontId="8" fillId="0" borderId="0" xfId="0" applyFont="1" applyBorder="1"/>
    <xf numFmtId="0" fontId="0" fillId="0" borderId="92" xfId="0" applyBorder="1"/>
    <xf numFmtId="3" fontId="1" fillId="0" borderId="0" xfId="0" applyNumberFormat="1" applyFont="1" applyBorder="1"/>
    <xf numFmtId="10" fontId="1" fillId="0" borderId="9" xfId="4" applyNumberFormat="1" applyFont="1" applyBorder="1" applyAlignment="1">
      <alignment horizontal="center"/>
    </xf>
    <xf numFmtId="10" fontId="1" fillId="0" borderId="12" xfId="4" applyNumberFormat="1" applyFont="1" applyBorder="1" applyAlignment="1">
      <alignment horizontal="center"/>
    </xf>
    <xf numFmtId="10" fontId="1" fillId="0" borderId="0" xfId="4" applyNumberFormat="1" applyFont="1" applyBorder="1" applyAlignment="1">
      <alignment horizontal="center"/>
    </xf>
    <xf numFmtId="10" fontId="1" fillId="0" borderId="2" xfId="4" applyNumberFormat="1" applyFont="1" applyBorder="1" applyAlignment="1">
      <alignment horizontal="center"/>
    </xf>
    <xf numFmtId="10" fontId="1" fillId="0" borderId="7" xfId="4" applyNumberFormat="1" applyFont="1" applyBorder="1" applyAlignment="1">
      <alignment horizontal="center"/>
    </xf>
    <xf numFmtId="10" fontId="1" fillId="0" borderId="8" xfId="4" applyNumberFormat="1" applyFont="1" applyBorder="1" applyAlignment="1">
      <alignment horizontal="center"/>
    </xf>
    <xf numFmtId="0" fontId="14" fillId="0" borderId="0" xfId="0" applyFont="1" applyAlignment="1">
      <alignment vertical="center"/>
    </xf>
    <xf numFmtId="0" fontId="61" fillId="0" borderId="11" xfId="1" applyFont="1" applyFill="1" applyBorder="1" applyAlignment="1">
      <alignment horizontal="left"/>
    </xf>
    <xf numFmtId="0" fontId="61" fillId="0" borderId="3" xfId="1" applyFont="1" applyFill="1" applyBorder="1" applyAlignment="1">
      <alignment horizontal="left"/>
    </xf>
    <xf numFmtId="0" fontId="61" fillId="0" borderId="3" xfId="1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/>
    <xf numFmtId="0" fontId="1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left"/>
    </xf>
    <xf numFmtId="0" fontId="2" fillId="3" borderId="0" xfId="0" applyFont="1" applyFill="1" applyBorder="1" applyAlignment="1">
      <alignment horizontal="left" vertical="center"/>
    </xf>
    <xf numFmtId="0" fontId="1" fillId="3" borderId="0" xfId="0" applyFont="1" applyFill="1" applyBorder="1"/>
    <xf numFmtId="0" fontId="2" fillId="0" borderId="0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/>
    <xf numFmtId="0" fontId="4" fillId="6" borderId="9" xfId="0" applyFont="1" applyFill="1" applyBorder="1" applyAlignment="1">
      <alignment horizontal="right"/>
    </xf>
    <xf numFmtId="0" fontId="1" fillId="0" borderId="0" xfId="0" applyFont="1" applyBorder="1" applyAlignment="1">
      <alignment horizontal="center" vertical="center"/>
    </xf>
    <xf numFmtId="3" fontId="2" fillId="0" borderId="41" xfId="0" applyNumberFormat="1" applyFont="1" applyBorder="1" applyAlignment="1">
      <alignment horizontal="center" vertical="center"/>
    </xf>
    <xf numFmtId="0" fontId="74" fillId="17" borderId="0" xfId="0" applyFont="1" applyFill="1" applyAlignment="1">
      <alignment horizontal="center" wrapText="1"/>
    </xf>
    <xf numFmtId="0" fontId="85" fillId="0" borderId="0" xfId="0" applyFont="1" applyFill="1" applyAlignment="1">
      <alignment horizontal="center" wrapText="1"/>
    </xf>
    <xf numFmtId="0" fontId="84" fillId="0" borderId="0" xfId="0" applyFont="1" applyFill="1" applyAlignment="1">
      <alignment horizontal="center" wrapText="1"/>
    </xf>
    <xf numFmtId="0" fontId="18" fillId="0" borderId="0" xfId="0" applyFont="1" applyAlignment="1">
      <alignment horizontal="left" vertical="top" wrapText="1"/>
    </xf>
    <xf numFmtId="0" fontId="4" fillId="6" borderId="54" xfId="0" applyFont="1" applyFill="1" applyBorder="1" applyAlignment="1">
      <alignment horizontal="center" vertical="center"/>
    </xf>
    <xf numFmtId="0" fontId="4" fillId="6" borderId="57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 wrapText="1"/>
    </xf>
    <xf numFmtId="0" fontId="4" fillId="6" borderId="5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left" vertical="center"/>
    </xf>
    <xf numFmtId="0" fontId="1" fillId="4" borderId="7" xfId="0" applyFont="1" applyFill="1" applyBorder="1" applyAlignment="1">
      <alignment horizontal="left" vertical="center"/>
    </xf>
    <xf numFmtId="0" fontId="1" fillId="4" borderId="12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3" xfId="0" applyFont="1" applyFill="1" applyBorder="1" applyAlignment="1">
      <alignment horizontal="left" vertical="center" wrapText="1"/>
    </xf>
    <xf numFmtId="0" fontId="4" fillId="6" borderId="11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9" xfId="0" applyFont="1" applyFill="1" applyBorder="1" applyAlignment="1">
      <alignment horizontal="center" vertical="top" wrapText="1"/>
    </xf>
    <xf numFmtId="0" fontId="4" fillId="6" borderId="12" xfId="0" applyFont="1" applyFill="1" applyBorder="1" applyAlignment="1">
      <alignment horizontal="center" vertical="top" wrapText="1"/>
    </xf>
    <xf numFmtId="0" fontId="4" fillId="6" borderId="0" xfId="0" applyFont="1" applyFill="1" applyAlignment="1">
      <alignment horizontal="center" vertical="top" wrapText="1"/>
    </xf>
    <xf numFmtId="0" fontId="4" fillId="6" borderId="2" xfId="0" applyFont="1" applyFill="1" applyBorder="1" applyAlignment="1">
      <alignment horizontal="center" vertical="top" wrapText="1"/>
    </xf>
    <xf numFmtId="0" fontId="4" fillId="6" borderId="3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4" fillId="6" borderId="15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32" fillId="6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center" vertical="center" wrapText="1"/>
    </xf>
    <xf numFmtId="0" fontId="32" fillId="6" borderId="13" xfId="0" applyFont="1" applyFill="1" applyBorder="1" applyAlignment="1">
      <alignment horizontal="center" vertical="center" wrapText="1"/>
    </xf>
    <xf numFmtId="0" fontId="32" fillId="6" borderId="7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" fillId="6" borderId="11" xfId="1" applyFont="1" applyFill="1" applyBorder="1" applyAlignment="1">
      <alignment horizontal="center" vertical="center" wrapText="1"/>
    </xf>
    <xf numFmtId="0" fontId="4" fillId="6" borderId="3" xfId="1" applyFont="1" applyFill="1" applyBorder="1" applyAlignment="1">
      <alignment horizontal="center" vertical="center" wrapText="1"/>
    </xf>
    <xf numFmtId="0" fontId="4" fillId="6" borderId="13" xfId="1" applyFont="1" applyFill="1" applyBorder="1" applyAlignment="1">
      <alignment horizontal="center" vertical="center" wrapText="1"/>
    </xf>
    <xf numFmtId="0" fontId="4" fillId="6" borderId="9" xfId="1" applyFont="1" applyFill="1" applyBorder="1" applyAlignment="1">
      <alignment horizontal="center" vertical="center" wrapText="1"/>
    </xf>
    <xf numFmtId="0" fontId="4" fillId="6" borderId="0" xfId="1" applyFont="1" applyFill="1" applyAlignment="1">
      <alignment horizontal="center" vertical="center" wrapText="1"/>
    </xf>
    <xf numFmtId="0" fontId="4" fillId="6" borderId="12" xfId="1" applyFont="1" applyFill="1" applyBorder="1" applyAlignment="1">
      <alignment horizontal="center" vertical="center" wrapText="1"/>
    </xf>
    <xf numFmtId="0" fontId="4" fillId="6" borderId="2" xfId="1" applyFont="1" applyFill="1" applyBorder="1" applyAlignment="1">
      <alignment horizontal="center" vertical="center" wrapText="1"/>
    </xf>
    <xf numFmtId="0" fontId="4" fillId="6" borderId="7" xfId="1" applyFont="1" applyFill="1" applyBorder="1" applyAlignment="1">
      <alignment horizontal="center" vertical="center" wrapText="1"/>
    </xf>
    <xf numFmtId="0" fontId="4" fillId="6" borderId="8" xfId="1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vertical="center"/>
    </xf>
    <xf numFmtId="0" fontId="4" fillId="6" borderId="19" xfId="0" applyFont="1" applyFill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81" fillId="0" borderId="87" xfId="0" applyFont="1" applyBorder="1"/>
    <xf numFmtId="0" fontId="81" fillId="0" borderId="16" xfId="0" applyFont="1" applyBorder="1"/>
    <xf numFmtId="0" fontId="81" fillId="0" borderId="91" xfId="0" applyFont="1" applyBorder="1"/>
    <xf numFmtId="0" fontId="51" fillId="7" borderId="0" xfId="0" applyFont="1" applyFill="1" applyAlignment="1">
      <alignment horizontal="left" wrapText="1"/>
    </xf>
    <xf numFmtId="0" fontId="20" fillId="0" borderId="11" xfId="0" applyFont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4" fillId="6" borderId="4" xfId="6" applyFont="1" applyFill="1" applyBorder="1" applyAlignment="1">
      <alignment horizontal="center" vertical="center" wrapText="1"/>
    </xf>
    <xf numFmtId="0" fontId="4" fillId="6" borderId="6" xfId="6" applyFont="1" applyFill="1" applyBorder="1" applyAlignment="1">
      <alignment horizontal="center" vertical="center" wrapText="1"/>
    </xf>
    <xf numFmtId="0" fontId="4" fillId="6" borderId="9" xfId="6" applyFont="1" applyFill="1" applyBorder="1" applyAlignment="1">
      <alignment horizontal="center" vertical="center" wrapText="1"/>
    </xf>
    <xf numFmtId="0" fontId="4" fillId="6" borderId="7" xfId="6" applyFont="1" applyFill="1" applyBorder="1" applyAlignment="1">
      <alignment horizontal="center" vertical="center" wrapText="1"/>
    </xf>
    <xf numFmtId="0" fontId="4" fillId="6" borderId="15" xfId="6" applyFont="1" applyFill="1" applyBorder="1" applyAlignment="1">
      <alignment horizontal="center" vertical="center" wrapText="1"/>
    </xf>
    <xf numFmtId="0" fontId="4" fillId="6" borderId="12" xfId="6" applyFont="1" applyFill="1" applyBorder="1" applyAlignment="1">
      <alignment horizontal="center" vertical="center" wrapText="1"/>
    </xf>
    <xf numFmtId="0" fontId="4" fillId="6" borderId="8" xfId="6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wrapText="1"/>
    </xf>
    <xf numFmtId="0" fontId="61" fillId="0" borderId="0" xfId="0" applyFont="1" applyAlignment="1">
      <alignment horizontal="left"/>
    </xf>
    <xf numFmtId="0" fontId="4" fillId="6" borderId="51" xfId="0" applyFont="1" applyFill="1" applyBorder="1" applyAlignment="1">
      <alignment horizontal="center" vertical="center" wrapText="1"/>
    </xf>
    <xf numFmtId="0" fontId="4" fillId="6" borderId="52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27" xfId="0" applyFont="1" applyFill="1" applyBorder="1" applyAlignment="1">
      <alignment horizontal="center" vertical="center" wrapText="1"/>
    </xf>
    <xf numFmtId="0" fontId="4" fillId="6" borderId="32" xfId="0" applyFont="1" applyFill="1" applyBorder="1" applyAlignment="1">
      <alignment horizontal="center" vertical="center" wrapText="1"/>
    </xf>
    <xf numFmtId="0" fontId="4" fillId="6" borderId="2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4" fillId="6" borderId="11" xfId="1" applyFont="1" applyFill="1" applyBorder="1" applyAlignment="1">
      <alignment vertical="center" wrapText="1"/>
    </xf>
    <xf numFmtId="0" fontId="4" fillId="6" borderId="13" xfId="1" applyFont="1" applyFill="1" applyBorder="1" applyAlignment="1">
      <alignment vertical="center" wrapText="1"/>
    </xf>
    <xf numFmtId="0" fontId="23" fillId="0" borderId="9" xfId="0" applyFont="1" applyBorder="1" applyAlignment="1">
      <alignment horizontal="left" vertical="top" wrapText="1"/>
    </xf>
    <xf numFmtId="0" fontId="4" fillId="6" borderId="42" xfId="0" applyFont="1" applyFill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</cellXfs>
  <cellStyles count="8">
    <cellStyle name="Hipervínculo" xfId="2" builtinId="8"/>
    <cellStyle name="Millares" xfId="5" builtinId="3"/>
    <cellStyle name="Millares_IV_Conacyt Cuadros 2003" xfId="7" xr:uid="{65E3BB33-0D04-49B1-A6FB-C393FB5CE9A0}"/>
    <cellStyle name="Normal" xfId="0" builtinId="0"/>
    <cellStyle name="Normal 2" xfId="1" xr:uid="{00000000-0005-0000-0000-000002000000}"/>
    <cellStyle name="Normal 3" xfId="3" xr:uid="{00000000-0005-0000-0000-000003000000}"/>
    <cellStyle name="Normal_Anexo_2006" xfId="6" xr:uid="{D0E4EA49-E373-4C81-BFC5-402832ABE73B}"/>
    <cellStyle name="Porcentaje" xfId="4" builtinId="5"/>
  </cellStyles>
  <dxfs count="0"/>
  <tableStyles count="0" defaultTableStyle="TableStyleMedium2" defaultPivotStyle="PivotStyleLight16"/>
  <colors>
    <mruColors>
      <color rgb="FFFF99FF"/>
      <color rgb="FF9D2449"/>
      <color rgb="FFA7A8A9"/>
      <color rgb="FF66FFFF"/>
      <color rgb="FF621132"/>
      <color rgb="FF51B77F"/>
      <color rgb="FF275C4F"/>
      <color rgb="FFD4C19C"/>
      <color rgb="FF245C4F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/>
              <a:t>SNP 2013-2022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'A.1.4.20'!$C$6</c:f>
              <c:strCache>
                <c:ptCount val="1"/>
                <c:pt idx="0">
                  <c:v>Número de Programas</c:v>
                </c:pt>
              </c:strCache>
            </c:strRef>
          </c:tx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'A.1.4.20'!$B$7:$B$16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'A.1.4.20'!$C$7:$C$16</c:f>
              <c:numCache>
                <c:formatCode>_-* #,##0_-;\-* #,##0_-;_-* "-"??_-;_-@_-</c:formatCode>
                <c:ptCount val="10"/>
                <c:pt idx="0">
                  <c:v>1713</c:v>
                </c:pt>
                <c:pt idx="1">
                  <c:v>1854</c:v>
                </c:pt>
                <c:pt idx="2">
                  <c:v>1931</c:v>
                </c:pt>
                <c:pt idx="3">
                  <c:v>2069</c:v>
                </c:pt>
                <c:pt idx="4">
                  <c:v>2207</c:v>
                </c:pt>
                <c:pt idx="5">
                  <c:v>2346</c:v>
                </c:pt>
                <c:pt idx="6">
                  <c:v>2394</c:v>
                </c:pt>
                <c:pt idx="7">
                  <c:v>2435</c:v>
                </c:pt>
                <c:pt idx="8">
                  <c:v>2422</c:v>
                </c:pt>
                <c:pt idx="9">
                  <c:v>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9-4B90-814F-4CB24F104B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21391008"/>
        <c:axId val="421392648"/>
      </c:barChart>
      <c:catAx>
        <c:axId val="4213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421392648"/>
        <c:crosses val="autoZero"/>
        <c:auto val="1"/>
        <c:lblAlgn val="ctr"/>
        <c:lblOffset val="100"/>
        <c:noMultiLvlLbl val="0"/>
      </c:catAx>
      <c:valAx>
        <c:axId val="421392648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42139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Relationship Id="rId4" Type="http://schemas.openxmlformats.org/officeDocument/2006/relationships/image" Target="../media/image5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Relationship Id="rId4" Type="http://schemas.openxmlformats.org/officeDocument/2006/relationships/chart" Target="../charts/chart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ONTENIDO_CAP_1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ONTENIDO_CAP_1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ONTENIDO_CAP_1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ONTENIDO_CAP_1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Relationship Id="rId4" Type="http://schemas.openxmlformats.org/officeDocument/2006/relationships/image" Target="../media/image4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104775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95250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76200</xdr:rowOff>
    </xdr:from>
    <xdr:to>
      <xdr:col>0</xdr:col>
      <xdr:colOff>714375</xdr:colOff>
      <xdr:row>4</xdr:row>
      <xdr:rowOff>39781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66700"/>
          <a:ext cx="523875" cy="53508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66675</xdr:rowOff>
    </xdr:from>
    <xdr:to>
      <xdr:col>0</xdr:col>
      <xdr:colOff>733425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57150</xdr:rowOff>
    </xdr:from>
    <xdr:to>
      <xdr:col>0</xdr:col>
      <xdr:colOff>685800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85725</xdr:rowOff>
    </xdr:from>
    <xdr:to>
      <xdr:col>0</xdr:col>
      <xdr:colOff>695325</xdr:colOff>
      <xdr:row>4</xdr:row>
      <xdr:rowOff>49306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276225"/>
          <a:ext cx="523875" cy="535081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5</xdr:row>
      <xdr:rowOff>130968</xdr:rowOff>
    </xdr:from>
    <xdr:ext cx="8555182" cy="5628919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6A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147" t="6094" r="17338" b="7718"/>
        <a:stretch/>
      </xdr:blipFill>
      <xdr:spPr>
        <a:xfrm>
          <a:off x="809625" y="1083468"/>
          <a:ext cx="8555182" cy="5628919"/>
        </a:xfrm>
        <a:prstGeom prst="rect">
          <a:avLst/>
        </a:prstGeom>
      </xdr:spPr>
    </xdr:pic>
    <xdr:clientData/>
  </xdr:oneCellAnchor>
  <xdr:oneCellAnchor>
    <xdr:from>
      <xdr:col>2</xdr:col>
      <xdr:colOff>572932</xdr:colOff>
      <xdr:row>30</xdr:row>
      <xdr:rowOff>131881</xdr:rowOff>
    </xdr:from>
    <xdr:ext cx="1655380" cy="203638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6A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7486" t="4171" r="720" b="93248"/>
        <a:stretch/>
      </xdr:blipFill>
      <xdr:spPr>
        <a:xfrm>
          <a:off x="2096932" y="5846881"/>
          <a:ext cx="1655380" cy="203638"/>
        </a:xfrm>
        <a:prstGeom prst="rect">
          <a:avLst/>
        </a:prstGeom>
      </xdr:spPr>
    </xdr:pic>
    <xdr:clientData/>
  </xdr:oneCellAnchor>
  <xdr:twoCellAnchor>
    <xdr:from>
      <xdr:col>4</xdr:col>
      <xdr:colOff>749041</xdr:colOff>
      <xdr:row>14</xdr:row>
      <xdr:rowOff>121967</xdr:rowOff>
    </xdr:from>
    <xdr:to>
      <xdr:col>7</xdr:col>
      <xdr:colOff>491946</xdr:colOff>
      <xdr:row>17</xdr:row>
      <xdr:rowOff>113242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6A00-00000E000000}"/>
            </a:ext>
          </a:extLst>
        </xdr:cNvPr>
        <xdr:cNvSpPr txBox="1"/>
      </xdr:nvSpPr>
      <xdr:spPr>
        <a:xfrm>
          <a:off x="3797041" y="2788967"/>
          <a:ext cx="2028905" cy="562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2000505000000020004" pitchFamily="2" charset="0"/>
            </a:rPr>
            <a:t>Noreste</a:t>
          </a:r>
        </a:p>
        <a:p>
          <a:pPr algn="ctr"/>
          <a:r>
            <a:rPr lang="es-MX" sz="1100" b="1">
              <a:latin typeface="Montserrat" panose="02000505000000020004" pitchFamily="2" charset="0"/>
            </a:rPr>
            <a:t>12.9%</a:t>
          </a:r>
        </a:p>
      </xdr:txBody>
    </xdr:sp>
    <xdr:clientData/>
  </xdr:twoCellAnchor>
  <xdr:twoCellAnchor>
    <xdr:from>
      <xdr:col>2</xdr:col>
      <xdr:colOff>221105</xdr:colOff>
      <xdr:row>10</xdr:row>
      <xdr:rowOff>125889</xdr:rowOff>
    </xdr:from>
    <xdr:to>
      <xdr:col>4</xdr:col>
      <xdr:colOff>411683</xdr:colOff>
      <xdr:row>13</xdr:row>
      <xdr:rowOff>107080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6A00-00000F000000}"/>
            </a:ext>
          </a:extLst>
        </xdr:cNvPr>
        <xdr:cNvSpPr txBox="1"/>
      </xdr:nvSpPr>
      <xdr:spPr>
        <a:xfrm>
          <a:off x="1745105" y="2030889"/>
          <a:ext cx="1714578" cy="5526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2000505000000020004" pitchFamily="2" charset="0"/>
            </a:rPr>
            <a:t>Noroeste</a:t>
          </a:r>
        </a:p>
        <a:p>
          <a:pPr algn="ctr"/>
          <a:r>
            <a:rPr lang="es-MX" sz="1100" b="1">
              <a:latin typeface="Montserrat" panose="02000505000000020004" pitchFamily="2" charset="0"/>
            </a:rPr>
            <a:t>9.3%</a:t>
          </a:r>
        </a:p>
      </xdr:txBody>
    </xdr:sp>
    <xdr:clientData/>
  </xdr:twoCellAnchor>
  <xdr:twoCellAnchor>
    <xdr:from>
      <xdr:col>4</xdr:col>
      <xdr:colOff>586556</xdr:colOff>
      <xdr:row>25</xdr:row>
      <xdr:rowOff>145917</xdr:rowOff>
    </xdr:from>
    <xdr:to>
      <xdr:col>7</xdr:col>
      <xdr:colOff>105343</xdr:colOff>
      <xdr:row>28</xdr:row>
      <xdr:rowOff>187380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6A00-000010000000}"/>
            </a:ext>
          </a:extLst>
        </xdr:cNvPr>
        <xdr:cNvSpPr txBox="1"/>
      </xdr:nvSpPr>
      <xdr:spPr>
        <a:xfrm>
          <a:off x="3634556" y="4908417"/>
          <a:ext cx="1804787" cy="612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2000505000000020004" pitchFamily="2" charset="0"/>
            </a:rPr>
            <a:t>Occidente</a:t>
          </a:r>
        </a:p>
        <a:p>
          <a:pPr algn="ctr"/>
          <a:r>
            <a:rPr lang="es-MX" sz="1100" b="1">
              <a:latin typeface="Montserrat" panose="02000505000000020004" pitchFamily="2" charset="0"/>
            </a:rPr>
            <a:t>12.1%</a:t>
          </a:r>
        </a:p>
      </xdr:txBody>
    </xdr:sp>
    <xdr:clientData/>
  </xdr:twoCellAnchor>
  <xdr:twoCellAnchor>
    <xdr:from>
      <xdr:col>7</xdr:col>
      <xdr:colOff>477578</xdr:colOff>
      <xdr:row>30</xdr:row>
      <xdr:rowOff>7106</xdr:rowOff>
    </xdr:from>
    <xdr:to>
      <xdr:col>9</xdr:col>
      <xdr:colOff>386731</xdr:colOff>
      <xdr:row>33</xdr:row>
      <xdr:rowOff>137653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6A00-000011000000}"/>
            </a:ext>
          </a:extLst>
        </xdr:cNvPr>
        <xdr:cNvSpPr txBox="1"/>
      </xdr:nvSpPr>
      <xdr:spPr>
        <a:xfrm>
          <a:off x="5811578" y="5722106"/>
          <a:ext cx="1433153" cy="702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2000505000000020004" pitchFamily="2" charset="0"/>
            </a:rPr>
            <a:t>Sur Oriente</a:t>
          </a:r>
        </a:p>
        <a:p>
          <a:pPr algn="ctr"/>
          <a:r>
            <a:rPr lang="es-MX" sz="1100" b="1">
              <a:latin typeface="Montserrat" panose="02000505000000020004" pitchFamily="2" charset="0"/>
            </a:rPr>
            <a:t>12.5%</a:t>
          </a:r>
        </a:p>
      </xdr:txBody>
    </xdr:sp>
    <xdr:clientData/>
  </xdr:twoCellAnchor>
  <xdr:twoCellAnchor>
    <xdr:from>
      <xdr:col>9</xdr:col>
      <xdr:colOff>674943</xdr:colOff>
      <xdr:row>25</xdr:row>
      <xdr:rowOff>177995</xdr:rowOff>
    </xdr:from>
    <xdr:to>
      <xdr:col>12</xdr:col>
      <xdr:colOff>191487</xdr:colOff>
      <xdr:row>30</xdr:row>
      <xdr:rowOff>17191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6A00-000012000000}"/>
            </a:ext>
          </a:extLst>
        </xdr:cNvPr>
        <xdr:cNvSpPr txBox="1"/>
      </xdr:nvSpPr>
      <xdr:spPr>
        <a:xfrm>
          <a:off x="7532943" y="4940495"/>
          <a:ext cx="1802544" cy="791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2000505000000020004" pitchFamily="2" charset="0"/>
            </a:rPr>
            <a:t>Sureste</a:t>
          </a:r>
        </a:p>
        <a:p>
          <a:pPr algn="ctr"/>
          <a:r>
            <a:rPr lang="es-MX" sz="1100" b="1">
              <a:latin typeface="Montserrat" panose="02000505000000020004" pitchFamily="2" charset="0"/>
            </a:rPr>
            <a:t>5.4%</a:t>
          </a:r>
        </a:p>
      </xdr:txBody>
    </xdr:sp>
    <xdr:clientData/>
  </xdr:twoCellAnchor>
  <xdr:twoCellAnchor>
    <xdr:from>
      <xdr:col>10</xdr:col>
      <xdr:colOff>354455</xdr:colOff>
      <xdr:row>20</xdr:row>
      <xdr:rowOff>77982</xdr:rowOff>
    </xdr:from>
    <xdr:to>
      <xdr:col>14</xdr:col>
      <xdr:colOff>497809</xdr:colOff>
      <xdr:row>25</xdr:row>
      <xdr:rowOff>82466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6A00-000013000000}"/>
            </a:ext>
          </a:extLst>
        </xdr:cNvPr>
        <xdr:cNvSpPr txBox="1"/>
      </xdr:nvSpPr>
      <xdr:spPr>
        <a:xfrm>
          <a:off x="7974455" y="3887982"/>
          <a:ext cx="3191354" cy="956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Montserrat" panose="02000505000000020004" pitchFamily="2" charset="0"/>
            </a:rPr>
            <a:t>Total de Becas Nacionales  Administradas</a:t>
          </a:r>
        </a:p>
        <a:p>
          <a:pPr algn="ctr"/>
          <a:r>
            <a:rPr lang="es-MX" sz="1200" b="1">
              <a:latin typeface="Montserrat" panose="02000505000000020004" pitchFamily="2" charset="0"/>
            </a:rPr>
            <a:t>74,393</a:t>
          </a:r>
        </a:p>
      </xdr:txBody>
    </xdr:sp>
    <xdr:clientData/>
  </xdr:twoCellAnchor>
  <xdr:twoCellAnchor>
    <xdr:from>
      <xdr:col>2</xdr:col>
      <xdr:colOff>487535</xdr:colOff>
      <xdr:row>31</xdr:row>
      <xdr:rowOff>94111</xdr:rowOff>
    </xdr:from>
    <xdr:to>
      <xdr:col>6</xdr:col>
      <xdr:colOff>357314</xdr:colOff>
      <xdr:row>33</xdr:row>
      <xdr:rowOff>113721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00000000-0008-0000-6A00-000014000000}"/>
            </a:ext>
          </a:extLst>
        </xdr:cNvPr>
        <xdr:cNvSpPr txBox="1"/>
      </xdr:nvSpPr>
      <xdr:spPr>
        <a:xfrm>
          <a:off x="2011535" y="5999611"/>
          <a:ext cx="2917779" cy="400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 b="1">
              <a:ln>
                <a:noFill/>
              </a:ln>
              <a:solidFill>
                <a:sysClr val="windowText" lastClr="000000"/>
              </a:solidFill>
              <a:latin typeface="Montserrat" panose="00000500000000000000" pitchFamily="2" charset="0"/>
            </a:rPr>
            <a:t>3,984                          35,585</a:t>
          </a:r>
        </a:p>
      </xdr:txBody>
    </xdr:sp>
    <xdr:clientData/>
  </xdr:twoCellAnchor>
  <xdr:twoCellAnchor>
    <xdr:from>
      <xdr:col>6</xdr:col>
      <xdr:colOff>154781</xdr:colOff>
      <xdr:row>23</xdr:row>
      <xdr:rowOff>83344</xdr:rowOff>
    </xdr:from>
    <xdr:to>
      <xdr:col>7</xdr:col>
      <xdr:colOff>668650</xdr:colOff>
      <xdr:row>26</xdr:row>
      <xdr:rowOff>166267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ADF18F00-D048-4B9F-83D7-03D8DDD8D3FA}"/>
            </a:ext>
          </a:extLst>
        </xdr:cNvPr>
        <xdr:cNvSpPr txBox="1"/>
      </xdr:nvSpPr>
      <xdr:spPr>
        <a:xfrm>
          <a:off x="4726781" y="4464844"/>
          <a:ext cx="1275869" cy="654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solidFill>
                <a:srgbClr val="FFFFFF"/>
              </a:solidFill>
              <a:latin typeface="Montserrat" panose="02000505000000020004" pitchFamily="2" charset="0"/>
            </a:rPr>
            <a:t>Centro</a:t>
          </a:r>
        </a:p>
        <a:p>
          <a:pPr algn="ctr"/>
          <a:r>
            <a:rPr lang="es-MX" sz="1100" b="1">
              <a:solidFill>
                <a:srgbClr val="FFFFFF"/>
              </a:solidFill>
              <a:latin typeface="Montserrat" panose="02000505000000020004" pitchFamily="2" charset="0"/>
            </a:rPr>
            <a:t>47.8%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114300</xdr:rowOff>
    </xdr:from>
    <xdr:to>
      <xdr:col>0</xdr:col>
      <xdr:colOff>723900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0025" y="304800"/>
          <a:ext cx="523875" cy="53508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152400</xdr:rowOff>
    </xdr:from>
    <xdr:to>
      <xdr:col>0</xdr:col>
      <xdr:colOff>704850</xdr:colOff>
      <xdr:row>4</xdr:row>
      <xdr:rowOff>68356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342900"/>
          <a:ext cx="523875" cy="535081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5</xdr:row>
      <xdr:rowOff>38100</xdr:rowOff>
    </xdr:from>
    <xdr:to>
      <xdr:col>11</xdr:col>
      <xdr:colOff>47625</xdr:colOff>
      <xdr:row>16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57150</xdr:rowOff>
    </xdr:from>
    <xdr:to>
      <xdr:col>0</xdr:col>
      <xdr:colOff>657225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104775</xdr:rowOff>
    </xdr:from>
    <xdr:to>
      <xdr:col>0</xdr:col>
      <xdr:colOff>695325</xdr:colOff>
      <xdr:row>4</xdr:row>
      <xdr:rowOff>68356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295275"/>
          <a:ext cx="523875" cy="535081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47625</xdr:rowOff>
    </xdr:from>
    <xdr:to>
      <xdr:col>0</xdr:col>
      <xdr:colOff>706755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95250</xdr:rowOff>
    </xdr:from>
    <xdr:to>
      <xdr:col>0</xdr:col>
      <xdr:colOff>657225</xdr:colOff>
      <xdr:row>4</xdr:row>
      <xdr:rowOff>58831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85750"/>
          <a:ext cx="523875" cy="5350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104775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47625</xdr:rowOff>
    </xdr:from>
    <xdr:to>
      <xdr:col>0</xdr:col>
      <xdr:colOff>723900</xdr:colOff>
      <xdr:row>4</xdr:row>
      <xdr:rowOff>11206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0025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57150</xdr:rowOff>
    </xdr:from>
    <xdr:to>
      <xdr:col>0</xdr:col>
      <xdr:colOff>685800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0</xdr:rowOff>
    </xdr:from>
    <xdr:to>
      <xdr:col>0</xdr:col>
      <xdr:colOff>695325</xdr:colOff>
      <xdr:row>3</xdr:row>
      <xdr:rowOff>154081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190500"/>
          <a:ext cx="523875" cy="53508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9525</xdr:rowOff>
    </xdr:from>
    <xdr:to>
      <xdr:col>0</xdr:col>
      <xdr:colOff>685800</xdr:colOff>
      <xdr:row>3</xdr:row>
      <xdr:rowOff>163606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00025"/>
          <a:ext cx="523875" cy="535081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66675</xdr:rowOff>
    </xdr:from>
    <xdr:to>
      <xdr:col>0</xdr:col>
      <xdr:colOff>685800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57150</xdr:rowOff>
    </xdr:from>
    <xdr:to>
      <xdr:col>0</xdr:col>
      <xdr:colOff>714375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76200</xdr:rowOff>
    </xdr:from>
    <xdr:to>
      <xdr:col>0</xdr:col>
      <xdr:colOff>723900</xdr:colOff>
      <xdr:row>3</xdr:row>
      <xdr:rowOff>154081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0025" y="266700"/>
          <a:ext cx="523875" cy="535081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104775</xdr:rowOff>
    </xdr:from>
    <xdr:to>
      <xdr:col>0</xdr:col>
      <xdr:colOff>676275</xdr:colOff>
      <xdr:row>3</xdr:row>
      <xdr:rowOff>182656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295275"/>
          <a:ext cx="561975" cy="535081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114300</xdr:rowOff>
    </xdr:from>
    <xdr:to>
      <xdr:col>0</xdr:col>
      <xdr:colOff>647700</xdr:colOff>
      <xdr:row>4</xdr:row>
      <xdr:rowOff>77881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5725" y="304800"/>
          <a:ext cx="561975" cy="535081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38100</xdr:rowOff>
    </xdr:from>
    <xdr:to>
      <xdr:col>0</xdr:col>
      <xdr:colOff>685800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825" y="228600"/>
          <a:ext cx="561975" cy="5350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79562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95250</xdr:rowOff>
    </xdr:from>
    <xdr:to>
      <xdr:col>0</xdr:col>
      <xdr:colOff>676275</xdr:colOff>
      <xdr:row>4</xdr:row>
      <xdr:rowOff>58831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285750"/>
          <a:ext cx="561975" cy="535081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76200</xdr:rowOff>
    </xdr:from>
    <xdr:to>
      <xdr:col>0</xdr:col>
      <xdr:colOff>676275</xdr:colOff>
      <xdr:row>4</xdr:row>
      <xdr:rowOff>39781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266700"/>
          <a:ext cx="561975" cy="535081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38100</xdr:rowOff>
    </xdr:from>
    <xdr:to>
      <xdr:col>0</xdr:col>
      <xdr:colOff>704850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228600"/>
          <a:ext cx="561975" cy="535081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57150</xdr:rowOff>
    </xdr:from>
    <xdr:to>
      <xdr:col>0</xdr:col>
      <xdr:colOff>695325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47650"/>
          <a:ext cx="561975" cy="535081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57150</xdr:rowOff>
    </xdr:from>
    <xdr:to>
      <xdr:col>0</xdr:col>
      <xdr:colOff>695325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47650"/>
          <a:ext cx="561975" cy="535081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57150</xdr:rowOff>
    </xdr:from>
    <xdr:to>
      <xdr:col>0</xdr:col>
      <xdr:colOff>733425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247650"/>
          <a:ext cx="561975" cy="535081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47625</xdr:rowOff>
    </xdr:from>
    <xdr:to>
      <xdr:col>0</xdr:col>
      <xdr:colOff>666750</xdr:colOff>
      <xdr:row>4</xdr:row>
      <xdr:rowOff>11206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4775" y="238125"/>
          <a:ext cx="561975" cy="535081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19050</xdr:rowOff>
    </xdr:from>
    <xdr:to>
      <xdr:col>0</xdr:col>
      <xdr:colOff>676275</xdr:colOff>
      <xdr:row>3</xdr:row>
      <xdr:rowOff>173131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209550"/>
          <a:ext cx="561975" cy="535081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180975</xdr:rowOff>
    </xdr:from>
    <xdr:to>
      <xdr:col>0</xdr:col>
      <xdr:colOff>695325</xdr:colOff>
      <xdr:row>3</xdr:row>
      <xdr:rowOff>144556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180975"/>
          <a:ext cx="561975" cy="535081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647700</xdr:colOff>
      <xdr:row>2</xdr:row>
      <xdr:rowOff>154081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12B871-7F34-47D2-BCDE-156667EB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5725" y="76200"/>
          <a:ext cx="561975" cy="5350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161925</xdr:rowOff>
    </xdr:from>
    <xdr:to>
      <xdr:col>0</xdr:col>
      <xdr:colOff>723900</xdr:colOff>
      <xdr:row>3</xdr:row>
      <xdr:rowOff>127187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0025" y="161925"/>
          <a:ext cx="523875" cy="53676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85725</xdr:rowOff>
    </xdr:from>
    <xdr:to>
      <xdr:col>0</xdr:col>
      <xdr:colOff>742950</xdr:colOff>
      <xdr:row>4</xdr:row>
      <xdr:rowOff>22636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276225"/>
          <a:ext cx="561975" cy="535081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47625</xdr:rowOff>
    </xdr:from>
    <xdr:to>
      <xdr:col>0</xdr:col>
      <xdr:colOff>706755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38125"/>
          <a:ext cx="561975" cy="535081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19050</xdr:rowOff>
    </xdr:from>
    <xdr:to>
      <xdr:col>0</xdr:col>
      <xdr:colOff>664845</xdr:colOff>
      <xdr:row>3</xdr:row>
      <xdr:rowOff>173131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209550"/>
          <a:ext cx="561975" cy="5350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638175</xdr:colOff>
      <xdr:row>3</xdr:row>
      <xdr:rowOff>108137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142875"/>
          <a:ext cx="523875" cy="5367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0</xdr:col>
      <xdr:colOff>695325</xdr:colOff>
      <xdr:row>3</xdr:row>
      <xdr:rowOff>60512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95250"/>
          <a:ext cx="523875" cy="53676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676275</xdr:colOff>
      <xdr:row>2</xdr:row>
      <xdr:rowOff>142875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0"/>
          <a:ext cx="523875" cy="457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95250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657225</xdr:colOff>
      <xdr:row>3</xdr:row>
      <xdr:rowOff>57150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104775"/>
          <a:ext cx="523875" cy="5238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152400</xdr:rowOff>
    </xdr:from>
    <xdr:to>
      <xdr:col>0</xdr:col>
      <xdr:colOff>695325</xdr:colOff>
      <xdr:row>3</xdr:row>
      <xdr:rowOff>104775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152400"/>
          <a:ext cx="52387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104775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0</xdr:col>
      <xdr:colOff>733425</xdr:colOff>
      <xdr:row>3</xdr:row>
      <xdr:rowOff>28575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76200"/>
          <a:ext cx="523875" cy="5238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126206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104775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0</xdr:col>
      <xdr:colOff>552450</xdr:colOff>
      <xdr:row>3</xdr:row>
      <xdr:rowOff>47625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" y="142875"/>
          <a:ext cx="523875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609600</xdr:colOff>
      <xdr:row>3</xdr:row>
      <xdr:rowOff>135031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5725" y="180975"/>
          <a:ext cx="523875" cy="5350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38100</xdr:rowOff>
    </xdr:from>
    <xdr:to>
      <xdr:col>0</xdr:col>
      <xdr:colOff>704850</xdr:colOff>
      <xdr:row>3</xdr:row>
      <xdr:rowOff>192181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66675</xdr:rowOff>
    </xdr:from>
    <xdr:to>
      <xdr:col>0</xdr:col>
      <xdr:colOff>714375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38100</xdr:rowOff>
    </xdr:from>
    <xdr:to>
      <xdr:col>0</xdr:col>
      <xdr:colOff>733425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57150</xdr:rowOff>
    </xdr:from>
    <xdr:to>
      <xdr:col>0</xdr:col>
      <xdr:colOff>695325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66675</xdr:rowOff>
    </xdr:from>
    <xdr:to>
      <xdr:col>0</xdr:col>
      <xdr:colOff>723900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0025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104775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114300</xdr:rowOff>
    </xdr:from>
    <xdr:to>
      <xdr:col>0</xdr:col>
      <xdr:colOff>695325</xdr:colOff>
      <xdr:row>4</xdr:row>
      <xdr:rowOff>77881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304800"/>
          <a:ext cx="523875" cy="53508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133350</xdr:rowOff>
    </xdr:from>
    <xdr:to>
      <xdr:col>0</xdr:col>
      <xdr:colOff>714375</xdr:colOff>
      <xdr:row>3</xdr:row>
      <xdr:rowOff>96931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133350"/>
          <a:ext cx="523875" cy="53508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114300</xdr:rowOff>
    </xdr:from>
    <xdr:to>
      <xdr:col>0</xdr:col>
      <xdr:colOff>657225</xdr:colOff>
      <xdr:row>3</xdr:row>
      <xdr:rowOff>77881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114300"/>
          <a:ext cx="523875" cy="53508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38100</xdr:rowOff>
    </xdr:from>
    <xdr:to>
      <xdr:col>0</xdr:col>
      <xdr:colOff>704850</xdr:colOff>
      <xdr:row>5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419100"/>
          <a:ext cx="523875" cy="53508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57150</xdr:rowOff>
    </xdr:from>
    <xdr:to>
      <xdr:col>0</xdr:col>
      <xdr:colOff>685800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95250</xdr:rowOff>
    </xdr:from>
    <xdr:to>
      <xdr:col>0</xdr:col>
      <xdr:colOff>704850</xdr:colOff>
      <xdr:row>4</xdr:row>
      <xdr:rowOff>58831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285750"/>
          <a:ext cx="523875" cy="53508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76200</xdr:rowOff>
    </xdr:from>
    <xdr:to>
      <xdr:col>0</xdr:col>
      <xdr:colOff>657225</xdr:colOff>
      <xdr:row>5</xdr:row>
      <xdr:rowOff>39781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457200"/>
          <a:ext cx="523875" cy="5350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0</xdr:rowOff>
    </xdr:from>
    <xdr:to>
      <xdr:col>1</xdr:col>
      <xdr:colOff>0</xdr:colOff>
      <xdr:row>3</xdr:row>
      <xdr:rowOff>192181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7995BD-93EE-49A3-A1B6-68AF109FB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8125" y="190500"/>
          <a:ext cx="523875" cy="57318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</xdr:rowOff>
    </xdr:from>
    <xdr:to>
      <xdr:col>0</xdr:col>
      <xdr:colOff>714375</xdr:colOff>
      <xdr:row>3</xdr:row>
      <xdr:rowOff>201706</xdr:rowOff>
    </xdr:to>
    <xdr:pic>
      <xdr:nvPicPr>
        <xdr:cNvPr id="4" name="Gráfico 3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D2DA2D-B267-4AEA-970C-271A741F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00025"/>
          <a:ext cx="523875" cy="57318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219075</xdr:rowOff>
    </xdr:from>
    <xdr:to>
      <xdr:col>0</xdr:col>
      <xdr:colOff>676275</xdr:colOff>
      <xdr:row>4</xdr:row>
      <xdr:rowOff>144556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04F699-5D9A-4EAE-B6F4-63C1E9DC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409575"/>
          <a:ext cx="523875" cy="5731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76200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47625</xdr:rowOff>
    </xdr:from>
    <xdr:to>
      <xdr:col>0</xdr:col>
      <xdr:colOff>733425</xdr:colOff>
      <xdr:row>4</xdr:row>
      <xdr:rowOff>201706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353697-5656-4D1F-B11F-E3FF6CAB4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466725"/>
          <a:ext cx="523875" cy="57318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209550</xdr:rowOff>
    </xdr:from>
    <xdr:to>
      <xdr:col>0</xdr:col>
      <xdr:colOff>714375</xdr:colOff>
      <xdr:row>4</xdr:row>
      <xdr:rowOff>135031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BB0BC9-4A80-43BB-915D-15E05B29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400050"/>
          <a:ext cx="523875" cy="57318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</xdr:row>
      <xdr:rowOff>28575</xdr:rowOff>
    </xdr:from>
    <xdr:to>
      <xdr:col>0</xdr:col>
      <xdr:colOff>685800</xdr:colOff>
      <xdr:row>4</xdr:row>
      <xdr:rowOff>182656</xdr:rowOff>
    </xdr:to>
    <xdr:pic>
      <xdr:nvPicPr>
        <xdr:cNvPr id="6" name="Gráfico 5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9DA6CA-6715-449E-A92D-1205F1AEC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447675"/>
          <a:ext cx="523875" cy="57318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2</xdr:row>
      <xdr:rowOff>38100</xdr:rowOff>
    </xdr:from>
    <xdr:to>
      <xdr:col>0</xdr:col>
      <xdr:colOff>666750</xdr:colOff>
      <xdr:row>4</xdr:row>
      <xdr:rowOff>192181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20FDF-ED81-487C-8495-ABBA31822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457200"/>
          <a:ext cx="523875" cy="57318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95250</xdr:rowOff>
    </xdr:from>
    <xdr:to>
      <xdr:col>0</xdr:col>
      <xdr:colOff>714375</xdr:colOff>
      <xdr:row>4</xdr:row>
      <xdr:rowOff>58831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85750"/>
          <a:ext cx="523875" cy="53508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809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79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161925</xdr:colOff>
      <xdr:row>1</xdr:row>
      <xdr:rowOff>57150</xdr:rowOff>
    </xdr:from>
    <xdr:to>
      <xdr:col>0</xdr:col>
      <xdr:colOff>685800</xdr:colOff>
      <xdr:row>3</xdr:row>
      <xdr:rowOff>211231</xdr:rowOff>
    </xdr:to>
    <xdr:pic>
      <xdr:nvPicPr>
        <xdr:cNvPr id="4" name="Gráfico 3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B33538-D563-43B7-9365-87E7F4BC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47650"/>
          <a:ext cx="523875" cy="57318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79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142875</xdr:colOff>
      <xdr:row>1</xdr:row>
      <xdr:rowOff>47625</xdr:rowOff>
    </xdr:from>
    <xdr:to>
      <xdr:col>0</xdr:col>
      <xdr:colOff>666750</xdr:colOff>
      <xdr:row>3</xdr:row>
      <xdr:rowOff>204087</xdr:rowOff>
    </xdr:to>
    <xdr:pic>
      <xdr:nvPicPr>
        <xdr:cNvPr id="4" name="Gráfico 3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F7FD9E-EA29-48E5-810A-D52B78FC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238125"/>
          <a:ext cx="523875" cy="57318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79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158750</xdr:colOff>
      <xdr:row>1</xdr:row>
      <xdr:rowOff>79375</xdr:rowOff>
    </xdr:from>
    <xdr:to>
      <xdr:col>0</xdr:col>
      <xdr:colOff>682625</xdr:colOff>
      <xdr:row>4</xdr:row>
      <xdr:rowOff>17556</xdr:rowOff>
    </xdr:to>
    <xdr:pic>
      <xdr:nvPicPr>
        <xdr:cNvPr id="4" name="Gráfico 3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FAB5AC-9FA6-4E64-80BD-571A2CB2A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8750" y="269875"/>
          <a:ext cx="523875" cy="57318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76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231321</xdr:colOff>
      <xdr:row>1</xdr:row>
      <xdr:rowOff>95250</xdr:rowOff>
    </xdr:from>
    <xdr:to>
      <xdr:col>0</xdr:col>
      <xdr:colOff>755196</xdr:colOff>
      <xdr:row>4</xdr:row>
      <xdr:rowOff>15288</xdr:rowOff>
    </xdr:to>
    <xdr:pic>
      <xdr:nvPicPr>
        <xdr:cNvPr id="4" name="Gráfico 3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87AABA-285A-4BCD-BA6D-73253056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1321" y="285750"/>
          <a:ext cx="523875" cy="57318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0</xdr:col>
      <xdr:colOff>704850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257175"/>
          <a:ext cx="523875" cy="53508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79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66675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57150</xdr:rowOff>
    </xdr:from>
    <xdr:to>
      <xdr:col>0</xdr:col>
      <xdr:colOff>685800</xdr:colOff>
      <xdr:row>4</xdr:row>
      <xdr:rowOff>11206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47650"/>
          <a:ext cx="523875" cy="53508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 noChangeShapeType="1"/>
        </xdr:cNvSpPr>
      </xdr:nvSpPr>
      <xdr:spPr bwMode="auto">
        <a:xfrm flipH="1">
          <a:off x="6819900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152400</xdr:colOff>
      <xdr:row>1</xdr:row>
      <xdr:rowOff>47625</xdr:rowOff>
    </xdr:from>
    <xdr:to>
      <xdr:col>0</xdr:col>
      <xdr:colOff>676275</xdr:colOff>
      <xdr:row>4</xdr:row>
      <xdr:rowOff>1681</xdr:rowOff>
    </xdr:to>
    <xdr:pic>
      <xdr:nvPicPr>
        <xdr:cNvPr id="4" name="Gráfico 3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>
          <a:spLocks noChangeShapeType="1"/>
        </xdr:cNvSpPr>
      </xdr:nvSpPr>
      <xdr:spPr bwMode="auto">
        <a:xfrm flipH="1">
          <a:off x="6819900" y="279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152400</xdr:colOff>
      <xdr:row>1</xdr:row>
      <xdr:rowOff>133350</xdr:rowOff>
    </xdr:from>
    <xdr:to>
      <xdr:col>0</xdr:col>
      <xdr:colOff>676275</xdr:colOff>
      <xdr:row>4</xdr:row>
      <xdr:rowOff>87406</xdr:rowOff>
    </xdr:to>
    <xdr:pic>
      <xdr:nvPicPr>
        <xdr:cNvPr id="3" name="Gráfico 2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323850"/>
          <a:ext cx="523875" cy="53508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0</xdr:col>
      <xdr:colOff>657225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66700"/>
          <a:ext cx="523875" cy="53508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>
          <a:spLocks noChangeShapeType="1"/>
        </xdr:cNvSpPr>
      </xdr:nvSpPr>
      <xdr:spPr bwMode="auto">
        <a:xfrm flipH="1">
          <a:off x="6819900" y="279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0</xdr:col>
      <xdr:colOff>657225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59080"/>
          <a:ext cx="523875" cy="53508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95250</xdr:rowOff>
    </xdr:from>
    <xdr:to>
      <xdr:col>6</xdr:col>
      <xdr:colOff>0</xdr:colOff>
      <xdr:row>12</xdr:row>
      <xdr:rowOff>95250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>
          <a:spLocks noChangeShapeType="1"/>
        </xdr:cNvSpPr>
      </xdr:nvSpPr>
      <xdr:spPr bwMode="auto">
        <a:xfrm flipH="1">
          <a:off x="8221980" y="247269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66675</xdr:rowOff>
    </xdr:from>
    <xdr:to>
      <xdr:col>0</xdr:col>
      <xdr:colOff>685800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47625</xdr:rowOff>
    </xdr:from>
    <xdr:to>
      <xdr:col>0</xdr:col>
      <xdr:colOff>714375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104775</xdr:rowOff>
    </xdr:from>
    <xdr:to>
      <xdr:col>0</xdr:col>
      <xdr:colOff>685800</xdr:colOff>
      <xdr:row>4</xdr:row>
      <xdr:rowOff>11206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95275"/>
          <a:ext cx="523875" cy="53508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85725</xdr:rowOff>
    </xdr:from>
    <xdr:to>
      <xdr:col>0</xdr:col>
      <xdr:colOff>676275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0</xdr:col>
      <xdr:colOff>685800</xdr:colOff>
      <xdr:row>3</xdr:row>
      <xdr:rowOff>173131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19075"/>
          <a:ext cx="523875" cy="535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133350</xdr:rowOff>
    </xdr:from>
    <xdr:to>
      <xdr:col>1</xdr:col>
      <xdr:colOff>9525</xdr:colOff>
      <xdr:row>3</xdr:row>
      <xdr:rowOff>85725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47650" y="133350"/>
          <a:ext cx="523875" cy="5238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38100</xdr:rowOff>
    </xdr:from>
    <xdr:to>
      <xdr:col>0</xdr:col>
      <xdr:colOff>685800</xdr:colOff>
      <xdr:row>3</xdr:row>
      <xdr:rowOff>182656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66675</xdr:rowOff>
    </xdr:from>
    <xdr:to>
      <xdr:col>0</xdr:col>
      <xdr:colOff>714375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85725</xdr:rowOff>
    </xdr:from>
    <xdr:to>
      <xdr:col>0</xdr:col>
      <xdr:colOff>647700</xdr:colOff>
      <xdr:row>4</xdr:row>
      <xdr:rowOff>39781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825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104775</xdr:rowOff>
    </xdr:from>
    <xdr:to>
      <xdr:col>0</xdr:col>
      <xdr:colOff>676275</xdr:colOff>
      <xdr:row>4</xdr:row>
      <xdr:rowOff>58831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95275"/>
          <a:ext cx="523875" cy="53508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66675</xdr:rowOff>
    </xdr:from>
    <xdr:to>
      <xdr:col>0</xdr:col>
      <xdr:colOff>666750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66675</xdr:rowOff>
    </xdr:from>
    <xdr:to>
      <xdr:col>0</xdr:col>
      <xdr:colOff>666750</xdr:colOff>
      <xdr:row>4</xdr:row>
      <xdr:rowOff>20731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249555"/>
          <a:ext cx="523875" cy="53508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85725</xdr:rowOff>
    </xdr:from>
    <xdr:to>
      <xdr:col>0</xdr:col>
      <xdr:colOff>676275</xdr:colOff>
      <xdr:row>4</xdr:row>
      <xdr:rowOff>49306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76200</xdr:rowOff>
    </xdr:from>
    <xdr:to>
      <xdr:col>0</xdr:col>
      <xdr:colOff>676275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66700"/>
          <a:ext cx="523875" cy="53508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38100</xdr:rowOff>
    </xdr:from>
    <xdr:to>
      <xdr:col>0</xdr:col>
      <xdr:colOff>714375</xdr:colOff>
      <xdr:row>3</xdr:row>
      <xdr:rowOff>182656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66675</xdr:rowOff>
    </xdr:from>
    <xdr:to>
      <xdr:col>0</xdr:col>
      <xdr:colOff>704850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106456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57150</xdr:rowOff>
    </xdr:from>
    <xdr:to>
      <xdr:col>0</xdr:col>
      <xdr:colOff>714375</xdr:colOff>
      <xdr:row>4</xdr:row>
      <xdr:rowOff>11206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76200</xdr:rowOff>
    </xdr:from>
    <xdr:to>
      <xdr:col>0</xdr:col>
      <xdr:colOff>609600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5725" y="266700"/>
          <a:ext cx="523875" cy="53508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57150</xdr:rowOff>
    </xdr:from>
    <xdr:to>
      <xdr:col>0</xdr:col>
      <xdr:colOff>723900</xdr:colOff>
      <xdr:row>4</xdr:row>
      <xdr:rowOff>11206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0025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47625</xdr:rowOff>
    </xdr:from>
    <xdr:to>
      <xdr:col>0</xdr:col>
      <xdr:colOff>733425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0</xdr:col>
      <xdr:colOff>695325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47625</xdr:rowOff>
    </xdr:from>
    <xdr:to>
      <xdr:col>0</xdr:col>
      <xdr:colOff>657225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47625</xdr:rowOff>
    </xdr:from>
    <xdr:to>
      <xdr:col>0</xdr:col>
      <xdr:colOff>657225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30505"/>
          <a:ext cx="523875" cy="53508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85725</xdr:rowOff>
    </xdr:from>
    <xdr:to>
      <xdr:col>0</xdr:col>
      <xdr:colOff>662940</xdr:colOff>
      <xdr:row>4</xdr:row>
      <xdr:rowOff>45496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38100</xdr:rowOff>
    </xdr:from>
    <xdr:to>
      <xdr:col>0</xdr:col>
      <xdr:colOff>685800</xdr:colOff>
      <xdr:row>3</xdr:row>
      <xdr:rowOff>182656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95250</xdr:rowOff>
    </xdr:from>
    <xdr:to>
      <xdr:col>0</xdr:col>
      <xdr:colOff>630555</xdr:colOff>
      <xdr:row>4</xdr:row>
      <xdr:rowOff>45496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4300" y="285750"/>
          <a:ext cx="523875" cy="5350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39781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38100</xdr:rowOff>
    </xdr:from>
    <xdr:to>
      <xdr:col>0</xdr:col>
      <xdr:colOff>739140</xdr:colOff>
      <xdr:row>3</xdr:row>
      <xdr:rowOff>182656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66675</xdr:rowOff>
    </xdr:from>
    <xdr:to>
      <xdr:col>0</xdr:col>
      <xdr:colOff>647700</xdr:colOff>
      <xdr:row>4</xdr:row>
      <xdr:rowOff>18826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825" y="257175"/>
          <a:ext cx="523875" cy="53508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76200</xdr:rowOff>
    </xdr:from>
    <xdr:to>
      <xdr:col>0</xdr:col>
      <xdr:colOff>666750</xdr:colOff>
      <xdr:row>4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266700"/>
          <a:ext cx="523875" cy="53508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47625</xdr:rowOff>
    </xdr:from>
    <xdr:to>
      <xdr:col>0</xdr:col>
      <xdr:colOff>739140</xdr:colOff>
      <xdr:row>4</xdr:row>
      <xdr:rowOff>7396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38125"/>
          <a:ext cx="523875" cy="53508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38100</xdr:rowOff>
    </xdr:from>
    <xdr:to>
      <xdr:col>0</xdr:col>
      <xdr:colOff>706755</xdr:colOff>
      <xdr:row>3</xdr:row>
      <xdr:rowOff>115981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28600"/>
          <a:ext cx="523875" cy="53508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85725</xdr:rowOff>
    </xdr:from>
    <xdr:to>
      <xdr:col>0</xdr:col>
      <xdr:colOff>662940</xdr:colOff>
      <xdr:row>3</xdr:row>
      <xdr:rowOff>169321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85725</xdr:rowOff>
    </xdr:from>
    <xdr:to>
      <xdr:col>0</xdr:col>
      <xdr:colOff>685800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85725</xdr:rowOff>
    </xdr:from>
    <xdr:to>
      <xdr:col>0</xdr:col>
      <xdr:colOff>714375</xdr:colOff>
      <xdr:row>4</xdr:row>
      <xdr:rowOff>49306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95250</xdr:rowOff>
    </xdr:from>
    <xdr:to>
      <xdr:col>0</xdr:col>
      <xdr:colOff>704850</xdr:colOff>
      <xdr:row>4</xdr:row>
      <xdr:rowOff>58831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975" y="285750"/>
          <a:ext cx="523875" cy="53508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123825</xdr:rowOff>
    </xdr:from>
    <xdr:to>
      <xdr:col>0</xdr:col>
      <xdr:colOff>695325</xdr:colOff>
      <xdr:row>4</xdr:row>
      <xdr:rowOff>87406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1450" y="314325"/>
          <a:ext cx="523875" cy="5350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523875</xdr:colOff>
      <xdr:row>2</xdr:row>
      <xdr:rowOff>95250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523875" cy="5238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66675</xdr:rowOff>
    </xdr:from>
    <xdr:to>
      <xdr:col>0</xdr:col>
      <xdr:colOff>685800</xdr:colOff>
      <xdr:row>3</xdr:row>
      <xdr:rowOff>220756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1925" y="257175"/>
          <a:ext cx="523875" cy="535081"/>
        </a:xfrm>
        <a:prstGeom prst="rect">
          <a:avLst/>
        </a:prstGeom>
      </xdr:spPr>
    </xdr:pic>
    <xdr:clientData/>
  </xdr:twoCellAnchor>
  <xdr:oneCellAnchor>
    <xdr:from>
      <xdr:col>1</xdr:col>
      <xdr:colOff>9525</xdr:colOff>
      <xdr:row>3</xdr:row>
      <xdr:rowOff>266700</xdr:rowOff>
    </xdr:from>
    <xdr:ext cx="8789139" cy="5668869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5D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398" t="29523" r="18000" b="15339"/>
        <a:stretch/>
      </xdr:blipFill>
      <xdr:spPr>
        <a:xfrm>
          <a:off x="771525" y="838200"/>
          <a:ext cx="8789139" cy="5668869"/>
        </a:xfrm>
        <a:prstGeom prst="rect">
          <a:avLst/>
        </a:prstGeom>
      </xdr:spPr>
    </xdr:pic>
    <xdr:clientData/>
  </xdr:oneCellAnchor>
  <xdr:oneCellAnchor>
    <xdr:from>
      <xdr:col>2</xdr:col>
      <xdr:colOff>496108</xdr:colOff>
      <xdr:row>23</xdr:row>
      <xdr:rowOff>129491</xdr:rowOff>
    </xdr:from>
    <xdr:ext cx="2185147" cy="302559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5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7371" t="23708" r="459" b="73355"/>
        <a:stretch/>
      </xdr:blipFill>
      <xdr:spPr>
        <a:xfrm>
          <a:off x="2020108" y="4844366"/>
          <a:ext cx="2185147" cy="302559"/>
        </a:xfrm>
        <a:prstGeom prst="rect">
          <a:avLst/>
        </a:prstGeom>
      </xdr:spPr>
    </xdr:pic>
    <xdr:clientData/>
  </xdr:oneCellAnchor>
  <xdr:twoCellAnchor>
    <xdr:from>
      <xdr:col>5</xdr:col>
      <xdr:colOff>83569</xdr:colOff>
      <xdr:row>11</xdr:row>
      <xdr:rowOff>91968</xdr:rowOff>
    </xdr:from>
    <xdr:to>
      <xdr:col>6</xdr:col>
      <xdr:colOff>545707</xdr:colOff>
      <xdr:row>14</xdr:row>
      <xdr:rowOff>79933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5D00-00000E000000}"/>
            </a:ext>
          </a:extLst>
        </xdr:cNvPr>
        <xdr:cNvSpPr txBox="1"/>
      </xdr:nvSpPr>
      <xdr:spPr>
        <a:xfrm>
          <a:off x="3893569" y="2523644"/>
          <a:ext cx="1224138" cy="559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Montserrat" panose="00000500000000000000" pitchFamily="2" charset="0"/>
            </a:rPr>
            <a:t>Noreste</a:t>
          </a:r>
        </a:p>
        <a:p>
          <a:pPr algn="ctr"/>
          <a:r>
            <a:rPr lang="es-MX" sz="1200" b="1">
              <a:latin typeface="Montserrat" panose="00000500000000000000" pitchFamily="2" charset="0"/>
            </a:rPr>
            <a:t>15.0%</a:t>
          </a:r>
        </a:p>
      </xdr:txBody>
    </xdr:sp>
    <xdr:clientData/>
  </xdr:twoCellAnchor>
  <xdr:twoCellAnchor>
    <xdr:from>
      <xdr:col>3</xdr:col>
      <xdr:colOff>8569</xdr:colOff>
      <xdr:row>7</xdr:row>
      <xdr:rowOff>65022</xdr:rowOff>
    </xdr:from>
    <xdr:to>
      <xdr:col>4</xdr:col>
      <xdr:colOff>470706</xdr:colOff>
      <xdr:row>11</xdr:row>
      <xdr:rowOff>11286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5D00-00000F000000}"/>
            </a:ext>
          </a:extLst>
        </xdr:cNvPr>
        <xdr:cNvSpPr txBox="1"/>
      </xdr:nvSpPr>
      <xdr:spPr>
        <a:xfrm>
          <a:off x="2294569" y="1734698"/>
          <a:ext cx="1224137" cy="7082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0000500000000000000" pitchFamily="2" charset="0"/>
            </a:rPr>
            <a:t>Noroeste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9.3%</a:t>
          </a:r>
        </a:p>
      </xdr:txBody>
    </xdr:sp>
    <xdr:clientData/>
  </xdr:twoCellAnchor>
  <xdr:twoCellAnchor>
    <xdr:from>
      <xdr:col>7</xdr:col>
      <xdr:colOff>541687</xdr:colOff>
      <xdr:row>26</xdr:row>
      <xdr:rowOff>64185</xdr:rowOff>
    </xdr:from>
    <xdr:to>
      <xdr:col>9</xdr:col>
      <xdr:colOff>323468</xdr:colOff>
      <xdr:row>31</xdr:row>
      <xdr:rowOff>102019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5D00-000010000000}"/>
            </a:ext>
          </a:extLst>
        </xdr:cNvPr>
        <xdr:cNvSpPr txBox="1"/>
      </xdr:nvSpPr>
      <xdr:spPr>
        <a:xfrm>
          <a:off x="5875687" y="5353361"/>
          <a:ext cx="1305781" cy="990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50" b="1">
              <a:latin typeface="Montserrat" panose="00000500000000000000" pitchFamily="2" charset="0"/>
            </a:rPr>
            <a:t>Sur Oriente</a:t>
          </a:r>
        </a:p>
        <a:p>
          <a:pPr algn="ctr"/>
          <a:r>
            <a:rPr lang="es-MX" sz="1050" b="1">
              <a:latin typeface="Montserrat" panose="00000500000000000000" pitchFamily="2" charset="0"/>
            </a:rPr>
            <a:t>12.9%</a:t>
          </a:r>
        </a:p>
      </xdr:txBody>
    </xdr:sp>
    <xdr:clientData/>
  </xdr:twoCellAnchor>
  <xdr:twoCellAnchor>
    <xdr:from>
      <xdr:col>5</xdr:col>
      <xdr:colOff>203465</xdr:colOff>
      <xdr:row>22</xdr:row>
      <xdr:rowOff>71537</xdr:rowOff>
    </xdr:from>
    <xdr:to>
      <xdr:col>7</xdr:col>
      <xdr:colOff>324703</xdr:colOff>
      <xdr:row>25</xdr:row>
      <xdr:rowOff>185090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5D00-000011000000}"/>
            </a:ext>
          </a:extLst>
        </xdr:cNvPr>
        <xdr:cNvSpPr txBox="1"/>
      </xdr:nvSpPr>
      <xdr:spPr>
        <a:xfrm>
          <a:off x="4013465" y="4598713"/>
          <a:ext cx="1645238" cy="6850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Montserrat" panose="00000500000000000000" pitchFamily="2" charset="0"/>
            </a:rPr>
            <a:t> </a:t>
          </a:r>
          <a:r>
            <a:rPr lang="es-MX" sz="1100" b="1">
              <a:latin typeface="Montserrat" panose="00000500000000000000" pitchFamily="2" charset="0"/>
            </a:rPr>
            <a:t>Occidente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12.0%</a:t>
          </a:r>
        </a:p>
      </xdr:txBody>
    </xdr:sp>
    <xdr:clientData/>
  </xdr:twoCellAnchor>
  <xdr:twoCellAnchor>
    <xdr:from>
      <xdr:col>10</xdr:col>
      <xdr:colOff>239762</xdr:colOff>
      <xdr:row>22</xdr:row>
      <xdr:rowOff>14126</xdr:rowOff>
    </xdr:from>
    <xdr:to>
      <xdr:col>11</xdr:col>
      <xdr:colOff>701899</xdr:colOff>
      <xdr:row>27</xdr:row>
      <xdr:rowOff>112792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5D00-000012000000}"/>
            </a:ext>
          </a:extLst>
        </xdr:cNvPr>
        <xdr:cNvSpPr txBox="1"/>
      </xdr:nvSpPr>
      <xdr:spPr>
        <a:xfrm>
          <a:off x="7859762" y="4541302"/>
          <a:ext cx="1224137" cy="10511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0000500000000000000" pitchFamily="2" charset="0"/>
            </a:rPr>
            <a:t>Sureste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5.8%</a:t>
          </a:r>
        </a:p>
      </xdr:txBody>
    </xdr:sp>
    <xdr:clientData/>
  </xdr:twoCellAnchor>
  <xdr:twoCellAnchor>
    <xdr:from>
      <xdr:col>10</xdr:col>
      <xdr:colOff>75975</xdr:colOff>
      <xdr:row>15</xdr:row>
      <xdr:rowOff>189835</xdr:rowOff>
    </xdr:from>
    <xdr:to>
      <xdr:col>14</xdr:col>
      <xdr:colOff>329075</xdr:colOff>
      <xdr:row>21</xdr:row>
      <xdr:rowOff>42045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5D00-000013000000}"/>
            </a:ext>
          </a:extLst>
        </xdr:cNvPr>
        <xdr:cNvSpPr txBox="1"/>
      </xdr:nvSpPr>
      <xdr:spPr>
        <a:xfrm>
          <a:off x="7695975" y="3380710"/>
          <a:ext cx="3301100" cy="99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400" b="1">
              <a:latin typeface="Montserrat" panose="00000500000000000000" pitchFamily="2" charset="0"/>
            </a:rPr>
            <a:t>Total de Becas Nuevas Nacionales </a:t>
          </a:r>
        </a:p>
        <a:p>
          <a:pPr algn="ctr"/>
          <a:r>
            <a:rPr lang="es-MX" sz="1400" b="1">
              <a:latin typeface="Montserrat" panose="00000500000000000000" pitchFamily="2" charset="0"/>
            </a:rPr>
            <a:t>25,732</a:t>
          </a:r>
        </a:p>
      </xdr:txBody>
    </xdr:sp>
    <xdr:clientData/>
  </xdr:twoCellAnchor>
  <xdr:twoCellAnchor>
    <xdr:from>
      <xdr:col>2</xdr:col>
      <xdr:colOff>452965</xdr:colOff>
      <xdr:row>25</xdr:row>
      <xdr:rowOff>113816</xdr:rowOff>
    </xdr:from>
    <xdr:to>
      <xdr:col>6</xdr:col>
      <xdr:colOff>549335</xdr:colOff>
      <xdr:row>27</xdr:row>
      <xdr:rowOff>99809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00000000-0008-0000-5D00-000014000000}"/>
            </a:ext>
          </a:extLst>
        </xdr:cNvPr>
        <xdr:cNvSpPr txBox="1"/>
      </xdr:nvSpPr>
      <xdr:spPr>
        <a:xfrm>
          <a:off x="1976965" y="5209691"/>
          <a:ext cx="3144370" cy="366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 b="1">
              <a:ln>
                <a:noFill/>
              </a:ln>
              <a:solidFill>
                <a:sysClr val="windowText" lastClr="000000"/>
              </a:solidFill>
              <a:latin typeface="Montserrat" panose="00000500000000000000" pitchFamily="2" charset="0"/>
            </a:rPr>
            <a:t>1,488                                       11,573</a:t>
          </a:r>
        </a:p>
      </xdr:txBody>
    </xdr:sp>
    <xdr:clientData/>
  </xdr:twoCellAnchor>
  <xdr:twoCellAnchor>
    <xdr:from>
      <xdr:col>6</xdr:col>
      <xdr:colOff>493059</xdr:colOff>
      <xdr:row>19</xdr:row>
      <xdr:rowOff>67235</xdr:rowOff>
    </xdr:from>
    <xdr:to>
      <xdr:col>7</xdr:col>
      <xdr:colOff>652638</xdr:colOff>
      <xdr:row>22</xdr:row>
      <xdr:rowOff>161959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10C40D64-1C7C-4DB7-AEFE-8EA838FD258C}"/>
            </a:ext>
          </a:extLst>
        </xdr:cNvPr>
        <xdr:cNvSpPr txBox="1"/>
      </xdr:nvSpPr>
      <xdr:spPr>
        <a:xfrm>
          <a:off x="5065059" y="4022911"/>
          <a:ext cx="921579" cy="6662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solidFill>
                <a:schemeClr val="bg1">
                  <a:lumMod val="20000"/>
                  <a:lumOff val="80000"/>
                </a:schemeClr>
              </a:solidFill>
              <a:latin typeface="Montserrat" panose="00000500000000000000" pitchFamily="2" charset="0"/>
            </a:rPr>
            <a:t>Centro</a:t>
          </a:r>
        </a:p>
        <a:p>
          <a:pPr algn="ctr"/>
          <a:r>
            <a:rPr lang="es-MX" sz="1100" b="1">
              <a:solidFill>
                <a:schemeClr val="bg1">
                  <a:lumMod val="20000"/>
                  <a:lumOff val="80000"/>
                </a:schemeClr>
              </a:solidFill>
              <a:latin typeface="Montserrat" panose="00000500000000000000" pitchFamily="2" charset="0"/>
            </a:rPr>
            <a:t>45.0%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0</xdr:col>
      <xdr:colOff>647700</xdr:colOff>
      <xdr:row>3</xdr:row>
      <xdr:rowOff>30256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825" y="66675"/>
          <a:ext cx="523875" cy="53508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9525</xdr:rowOff>
    </xdr:from>
    <xdr:to>
      <xdr:col>0</xdr:col>
      <xdr:colOff>676275</xdr:colOff>
      <xdr:row>3</xdr:row>
      <xdr:rowOff>163606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2400" y="200025"/>
          <a:ext cx="523875" cy="53508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85725</xdr:rowOff>
    </xdr:from>
    <xdr:to>
      <xdr:col>0</xdr:col>
      <xdr:colOff>733425</xdr:colOff>
      <xdr:row>4</xdr:row>
      <xdr:rowOff>49306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57150</xdr:rowOff>
    </xdr:from>
    <xdr:to>
      <xdr:col>0</xdr:col>
      <xdr:colOff>714375</xdr:colOff>
      <xdr:row>3</xdr:row>
      <xdr:rowOff>135031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90500" y="247650"/>
          <a:ext cx="523875" cy="53508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76200</xdr:rowOff>
    </xdr:from>
    <xdr:to>
      <xdr:col>0</xdr:col>
      <xdr:colOff>742950</xdr:colOff>
      <xdr:row>4</xdr:row>
      <xdr:rowOff>39781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19075" y="266700"/>
          <a:ext cx="523875" cy="535081"/>
        </a:xfrm>
        <a:prstGeom prst="rect">
          <a:avLst/>
        </a:prstGeom>
      </xdr:spPr>
    </xdr:pic>
    <xdr:clientData/>
  </xdr:twoCellAnchor>
  <xdr:oneCellAnchor>
    <xdr:from>
      <xdr:col>0</xdr:col>
      <xdr:colOff>714375</xdr:colOff>
      <xdr:row>4</xdr:row>
      <xdr:rowOff>178593</xdr:rowOff>
    </xdr:from>
    <xdr:ext cx="9497637" cy="6305388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6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949" t="26260" r="15720" b="15260"/>
        <a:stretch/>
      </xdr:blipFill>
      <xdr:spPr>
        <a:xfrm>
          <a:off x="714375" y="940593"/>
          <a:ext cx="9497637" cy="6305388"/>
        </a:xfrm>
        <a:prstGeom prst="rect">
          <a:avLst/>
        </a:prstGeom>
      </xdr:spPr>
    </xdr:pic>
    <xdr:clientData/>
  </xdr:oneCellAnchor>
  <xdr:oneCellAnchor>
    <xdr:from>
      <xdr:col>2</xdr:col>
      <xdr:colOff>392375</xdr:colOff>
      <xdr:row>29</xdr:row>
      <xdr:rowOff>149898</xdr:rowOff>
    </xdr:from>
    <xdr:ext cx="2170044" cy="298175"/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6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7379" t="23855" r="519" b="73188"/>
        <a:stretch/>
      </xdr:blipFill>
      <xdr:spPr>
        <a:xfrm>
          <a:off x="1916375" y="5674398"/>
          <a:ext cx="2170044" cy="298175"/>
        </a:xfrm>
        <a:prstGeom prst="rect">
          <a:avLst/>
        </a:prstGeom>
      </xdr:spPr>
    </xdr:pic>
    <xdr:clientData/>
  </xdr:oneCellAnchor>
  <xdr:twoCellAnchor>
    <xdr:from>
      <xdr:col>4</xdr:col>
      <xdr:colOff>623294</xdr:colOff>
      <xdr:row>14</xdr:row>
      <xdr:rowOff>12787</xdr:rowOff>
    </xdr:from>
    <xdr:to>
      <xdr:col>7</xdr:col>
      <xdr:colOff>222257</xdr:colOff>
      <xdr:row>17</xdr:row>
      <xdr:rowOff>96210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00000000-0008-0000-6200-000015000000}"/>
            </a:ext>
          </a:extLst>
        </xdr:cNvPr>
        <xdr:cNvSpPr txBox="1"/>
      </xdr:nvSpPr>
      <xdr:spPr>
        <a:xfrm>
          <a:off x="3671294" y="2679787"/>
          <a:ext cx="1884963" cy="6549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0000500000000000000" pitchFamily="2" charset="0"/>
            </a:rPr>
            <a:t>Noreste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13.5%</a:t>
          </a:r>
        </a:p>
      </xdr:txBody>
    </xdr:sp>
    <xdr:clientData/>
  </xdr:twoCellAnchor>
  <xdr:twoCellAnchor>
    <xdr:from>
      <xdr:col>7</xdr:col>
      <xdr:colOff>709711</xdr:colOff>
      <xdr:row>31</xdr:row>
      <xdr:rowOff>137446</xdr:rowOff>
    </xdr:from>
    <xdr:to>
      <xdr:col>10</xdr:col>
      <xdr:colOff>384875</xdr:colOff>
      <xdr:row>35</xdr:row>
      <xdr:rowOff>74539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00000000-0008-0000-6200-000016000000}"/>
            </a:ext>
          </a:extLst>
        </xdr:cNvPr>
        <xdr:cNvSpPr txBox="1"/>
      </xdr:nvSpPr>
      <xdr:spPr>
        <a:xfrm>
          <a:off x="6043711" y="6042946"/>
          <a:ext cx="1961164" cy="699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050" b="1">
              <a:latin typeface="Montserrat" panose="00000500000000000000" pitchFamily="2" charset="0"/>
            </a:rPr>
            <a:t>Sur Oriente</a:t>
          </a:r>
        </a:p>
        <a:p>
          <a:pPr algn="ctr"/>
          <a:r>
            <a:rPr lang="es-MX" sz="1050" b="1">
              <a:latin typeface="Montserrat" panose="00000500000000000000" pitchFamily="2" charset="0"/>
            </a:rPr>
            <a:t>12.8%</a:t>
          </a:r>
        </a:p>
      </xdr:txBody>
    </xdr:sp>
    <xdr:clientData/>
  </xdr:twoCellAnchor>
  <xdr:twoCellAnchor>
    <xdr:from>
      <xdr:col>10</xdr:col>
      <xdr:colOff>669857</xdr:colOff>
      <xdr:row>27</xdr:row>
      <xdr:rowOff>144243</xdr:rowOff>
    </xdr:from>
    <xdr:to>
      <xdr:col>12</xdr:col>
      <xdr:colOff>720099</xdr:colOff>
      <xdr:row>31</xdr:row>
      <xdr:rowOff>90863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0000000-0008-0000-6200-000017000000}"/>
            </a:ext>
          </a:extLst>
        </xdr:cNvPr>
        <xdr:cNvSpPr txBox="1"/>
      </xdr:nvSpPr>
      <xdr:spPr>
        <a:xfrm>
          <a:off x="8289857" y="5287743"/>
          <a:ext cx="1574242" cy="708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0000500000000000000" pitchFamily="2" charset="0"/>
            </a:rPr>
            <a:t>Sureste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5.3%</a:t>
          </a:r>
        </a:p>
      </xdr:txBody>
    </xdr:sp>
    <xdr:clientData/>
  </xdr:twoCellAnchor>
  <xdr:twoCellAnchor>
    <xdr:from>
      <xdr:col>5</xdr:col>
      <xdr:colOff>198024</xdr:colOff>
      <xdr:row>27</xdr:row>
      <xdr:rowOff>175841</xdr:rowOff>
    </xdr:from>
    <xdr:to>
      <xdr:col>7</xdr:col>
      <xdr:colOff>402505</xdr:colOff>
      <xdr:row>31</xdr:row>
      <xdr:rowOff>122459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6200-000018000000}"/>
            </a:ext>
          </a:extLst>
        </xdr:cNvPr>
        <xdr:cNvSpPr txBox="1"/>
      </xdr:nvSpPr>
      <xdr:spPr>
        <a:xfrm>
          <a:off x="4008024" y="5319341"/>
          <a:ext cx="1728481" cy="7086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0000500000000000000" pitchFamily="2" charset="0"/>
            </a:rPr>
            <a:t>Occidente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12.3%</a:t>
          </a:r>
        </a:p>
      </xdr:txBody>
    </xdr:sp>
    <xdr:clientData/>
  </xdr:twoCellAnchor>
  <xdr:twoCellAnchor>
    <xdr:from>
      <xdr:col>2</xdr:col>
      <xdr:colOff>436684</xdr:colOff>
      <xdr:row>9</xdr:row>
      <xdr:rowOff>132626</xdr:rowOff>
    </xdr:from>
    <xdr:to>
      <xdr:col>4</xdr:col>
      <xdr:colOff>429774</xdr:colOff>
      <xdr:row>12</xdr:row>
      <xdr:rowOff>145063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0000000-0008-0000-6200-000019000000}"/>
            </a:ext>
          </a:extLst>
        </xdr:cNvPr>
        <xdr:cNvSpPr txBox="1"/>
      </xdr:nvSpPr>
      <xdr:spPr>
        <a:xfrm>
          <a:off x="1960684" y="1847126"/>
          <a:ext cx="1517090" cy="58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latin typeface="Montserrat" panose="00000500000000000000" pitchFamily="2" charset="0"/>
            </a:rPr>
            <a:t>Noroeste</a:t>
          </a:r>
        </a:p>
        <a:p>
          <a:pPr algn="ctr"/>
          <a:r>
            <a:rPr lang="es-MX" sz="1100" b="1">
              <a:latin typeface="Montserrat" panose="00000500000000000000" pitchFamily="2" charset="0"/>
            </a:rPr>
            <a:t>9.1%</a:t>
          </a:r>
        </a:p>
      </xdr:txBody>
    </xdr:sp>
    <xdr:clientData/>
  </xdr:twoCellAnchor>
  <xdr:twoCellAnchor>
    <xdr:from>
      <xdr:col>10</xdr:col>
      <xdr:colOff>534168</xdr:colOff>
      <xdr:row>19</xdr:row>
      <xdr:rowOff>44496</xdr:rowOff>
    </xdr:from>
    <xdr:to>
      <xdr:col>16</xdr:col>
      <xdr:colOff>240052</xdr:colOff>
      <xdr:row>25</xdr:row>
      <xdr:rowOff>165088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00000000-0008-0000-6200-00001A000000}"/>
            </a:ext>
          </a:extLst>
        </xdr:cNvPr>
        <xdr:cNvSpPr txBox="1"/>
      </xdr:nvSpPr>
      <xdr:spPr>
        <a:xfrm>
          <a:off x="8154168" y="3663996"/>
          <a:ext cx="4277884" cy="1263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600" b="1">
              <a:latin typeface="Montserrat" panose="00000500000000000000" pitchFamily="2" charset="0"/>
            </a:rPr>
            <a:t>Total de Becas Nacionales Vigentes </a:t>
          </a:r>
        </a:p>
        <a:p>
          <a:pPr algn="ctr"/>
          <a:r>
            <a:rPr lang="es-MX" sz="1600" b="1">
              <a:latin typeface="Montserrat" panose="00000500000000000000" pitchFamily="2" charset="0"/>
            </a:rPr>
            <a:t>53,338</a:t>
          </a:r>
        </a:p>
      </xdr:txBody>
    </xdr:sp>
    <xdr:clientData/>
  </xdr:twoCellAnchor>
  <xdr:twoCellAnchor>
    <xdr:from>
      <xdr:col>2</xdr:col>
      <xdr:colOff>342841</xdr:colOff>
      <xdr:row>31</xdr:row>
      <xdr:rowOff>31873</xdr:rowOff>
    </xdr:from>
    <xdr:to>
      <xdr:col>6</xdr:col>
      <xdr:colOff>520165</xdr:colOff>
      <xdr:row>33</xdr:row>
      <xdr:rowOff>65891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00000000-0008-0000-6200-00001B000000}"/>
            </a:ext>
          </a:extLst>
        </xdr:cNvPr>
        <xdr:cNvSpPr txBox="1"/>
      </xdr:nvSpPr>
      <xdr:spPr>
        <a:xfrm>
          <a:off x="1866841" y="5937373"/>
          <a:ext cx="3225324" cy="415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900" b="1">
              <a:ln>
                <a:noFill/>
              </a:ln>
              <a:solidFill>
                <a:sysClr val="windowText" lastClr="000000"/>
              </a:solidFill>
              <a:latin typeface="Montserrat" panose="00000500000000000000" pitchFamily="2" charset="0"/>
            </a:rPr>
            <a:t>2,815                                        25,122</a:t>
          </a:r>
        </a:p>
      </xdr:txBody>
    </xdr:sp>
    <xdr:clientData/>
  </xdr:twoCellAnchor>
  <xdr:twoCellAnchor>
    <xdr:from>
      <xdr:col>6</xdr:col>
      <xdr:colOff>619125</xdr:colOff>
      <xdr:row>24</xdr:row>
      <xdr:rowOff>107156</xdr:rowOff>
    </xdr:from>
    <xdr:to>
      <xdr:col>8</xdr:col>
      <xdr:colOff>291568</xdr:colOff>
      <xdr:row>27</xdr:row>
      <xdr:rowOff>103493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B963A59C-5880-4C47-A669-7B53526463E8}"/>
            </a:ext>
          </a:extLst>
        </xdr:cNvPr>
        <xdr:cNvSpPr txBox="1"/>
      </xdr:nvSpPr>
      <xdr:spPr>
        <a:xfrm>
          <a:off x="5191125" y="4679156"/>
          <a:ext cx="1196443" cy="5678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>
              <a:solidFill>
                <a:srgbClr val="FFFFFF"/>
              </a:solidFill>
              <a:latin typeface="Montserrat" panose="00000500000000000000" pitchFamily="2" charset="0"/>
            </a:rPr>
            <a:t>Centro</a:t>
          </a:r>
        </a:p>
        <a:p>
          <a:pPr algn="ctr"/>
          <a:r>
            <a:rPr lang="es-MX" sz="1100" b="1">
              <a:solidFill>
                <a:srgbClr val="FFFFFF"/>
              </a:solidFill>
              <a:latin typeface="Montserrat" panose="00000500000000000000" pitchFamily="2" charset="0"/>
            </a:rPr>
            <a:t>47.1%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85725</xdr:rowOff>
    </xdr:from>
    <xdr:to>
      <xdr:col>0</xdr:col>
      <xdr:colOff>647700</xdr:colOff>
      <xdr:row>4</xdr:row>
      <xdr:rowOff>49306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3825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123825</xdr:rowOff>
    </xdr:from>
    <xdr:to>
      <xdr:col>0</xdr:col>
      <xdr:colOff>657225</xdr:colOff>
      <xdr:row>4</xdr:row>
      <xdr:rowOff>87406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3350" y="314325"/>
          <a:ext cx="523875" cy="53508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85725</xdr:rowOff>
    </xdr:from>
    <xdr:to>
      <xdr:col>0</xdr:col>
      <xdr:colOff>666750</xdr:colOff>
      <xdr:row>4</xdr:row>
      <xdr:rowOff>49306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2875" y="276225"/>
          <a:ext cx="523875" cy="53508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38100</xdr:rowOff>
    </xdr:from>
    <xdr:to>
      <xdr:col>0</xdr:col>
      <xdr:colOff>733425</xdr:colOff>
      <xdr:row>4</xdr:row>
      <xdr:rowOff>1681</xdr:rowOff>
    </xdr:to>
    <xdr:pic>
      <xdr:nvPicPr>
        <xdr:cNvPr id="2" name="Gráfico 1" descr="Cas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9550" y="228600"/>
          <a:ext cx="523875" cy="535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4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52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4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36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 tint="-0.249977111117893"/>
  </sheetPr>
  <dimension ref="A1:H191"/>
  <sheetViews>
    <sheetView showGridLines="0" tabSelected="1" zoomScaleNormal="100" workbookViewId="0">
      <selection sqref="A1:C1"/>
    </sheetView>
  </sheetViews>
  <sheetFormatPr baseColWidth="10" defaultColWidth="11.42578125" defaultRowHeight="18" x14ac:dyDescent="0.45"/>
  <cols>
    <col min="1" max="1" width="14.5703125" style="1" customWidth="1"/>
    <col min="2" max="2" width="10.28515625" style="161" bestFit="1" customWidth="1"/>
    <col min="3" max="3" width="165" style="1" customWidth="1"/>
    <col min="4" max="4" width="26.28515625" style="1" customWidth="1"/>
    <col min="5" max="5" width="11.42578125" style="1"/>
    <col min="6" max="6" width="62.28515625" style="1" bestFit="1" customWidth="1"/>
    <col min="7" max="16384" width="11.42578125" style="1"/>
  </cols>
  <sheetData>
    <row r="1" spans="1:4" ht="54" customHeight="1" x14ac:dyDescent="0.65">
      <c r="A1" s="1005" t="s">
        <v>0</v>
      </c>
      <c r="B1" s="1005"/>
      <c r="C1" s="1005"/>
    </row>
    <row r="2" spans="1:4" s="1001" customFormat="1" ht="37.5" customHeight="1" x14ac:dyDescent="0.75">
      <c r="A2" s="1006" t="s">
        <v>1546</v>
      </c>
      <c r="B2" s="1006"/>
      <c r="C2" s="1006"/>
    </row>
    <row r="3" spans="1:4" s="1001" customFormat="1" ht="30" customHeight="1" x14ac:dyDescent="0.65">
      <c r="A3" s="1007" t="s">
        <v>1545</v>
      </c>
      <c r="B3" s="1007"/>
      <c r="C3" s="1007"/>
    </row>
    <row r="5" spans="1:4" ht="29.25" customHeight="1" x14ac:dyDescent="0.45">
      <c r="A5" s="990" t="s">
        <v>1</v>
      </c>
      <c r="B5" s="991"/>
      <c r="C5" s="992"/>
      <c r="D5" s="965"/>
    </row>
    <row r="6" spans="1:4" x14ac:dyDescent="0.45">
      <c r="A6" s="993"/>
      <c r="B6" s="994"/>
      <c r="C6" s="965"/>
      <c r="D6" s="965"/>
    </row>
    <row r="7" spans="1:4" ht="15.75" customHeight="1" x14ac:dyDescent="0.45">
      <c r="A7" s="995" t="s">
        <v>2</v>
      </c>
      <c r="B7" s="944"/>
      <c r="C7" s="996"/>
      <c r="D7" s="965"/>
    </row>
    <row r="8" spans="1:4" x14ac:dyDescent="0.45">
      <c r="A8" s="945" t="s">
        <v>3</v>
      </c>
      <c r="B8" s="997" t="s">
        <v>4</v>
      </c>
      <c r="C8" s="997"/>
      <c r="D8" s="965"/>
    </row>
    <row r="9" spans="1:4" x14ac:dyDescent="0.45">
      <c r="A9" s="945" t="s">
        <v>5</v>
      </c>
      <c r="B9" s="997" t="s">
        <v>6</v>
      </c>
      <c r="C9" s="997"/>
      <c r="D9" s="965"/>
    </row>
    <row r="10" spans="1:4" x14ac:dyDescent="0.45">
      <c r="A10" s="945" t="s">
        <v>7</v>
      </c>
      <c r="B10" s="997" t="s">
        <v>1514</v>
      </c>
      <c r="C10" s="997"/>
      <c r="D10" s="965"/>
    </row>
    <row r="11" spans="1:4" x14ac:dyDescent="0.45">
      <c r="A11" s="945" t="s">
        <v>8</v>
      </c>
      <c r="B11" s="997" t="s">
        <v>9</v>
      </c>
      <c r="C11" s="997"/>
      <c r="D11" s="965"/>
    </row>
    <row r="12" spans="1:4" x14ac:dyDescent="0.45">
      <c r="A12" s="945" t="s">
        <v>10</v>
      </c>
      <c r="B12" s="997" t="s">
        <v>11</v>
      </c>
      <c r="C12" s="997"/>
      <c r="D12" s="965"/>
    </row>
    <row r="13" spans="1:4" x14ac:dyDescent="0.45">
      <c r="A13" s="945" t="s">
        <v>12</v>
      </c>
      <c r="B13" s="997" t="s">
        <v>13</v>
      </c>
      <c r="C13" s="997"/>
      <c r="D13" s="965"/>
    </row>
    <row r="14" spans="1:4" x14ac:dyDescent="0.45">
      <c r="A14" s="945" t="s">
        <v>14</v>
      </c>
      <c r="B14" s="997" t="s">
        <v>1527</v>
      </c>
      <c r="C14" s="997"/>
      <c r="D14" s="965"/>
    </row>
    <row r="15" spans="1:4" x14ac:dyDescent="0.45">
      <c r="A15" s="945" t="s">
        <v>15</v>
      </c>
      <c r="B15" s="997" t="s">
        <v>1540</v>
      </c>
      <c r="C15" s="997"/>
      <c r="D15" s="965"/>
    </row>
    <row r="16" spans="1:4" x14ac:dyDescent="0.45">
      <c r="A16" s="945" t="s">
        <v>16</v>
      </c>
      <c r="B16" s="997" t="s">
        <v>17</v>
      </c>
      <c r="C16" s="997"/>
      <c r="D16" s="965"/>
    </row>
    <row r="17" spans="1:4" x14ac:dyDescent="0.45">
      <c r="A17" s="945" t="s">
        <v>18</v>
      </c>
      <c r="B17" s="997" t="s">
        <v>1541</v>
      </c>
      <c r="C17" s="997"/>
      <c r="D17" s="965"/>
    </row>
    <row r="18" spans="1:4" x14ac:dyDescent="0.45">
      <c r="A18" s="945" t="s">
        <v>19</v>
      </c>
      <c r="B18" s="997" t="s">
        <v>20</v>
      </c>
      <c r="C18" s="997"/>
      <c r="D18" s="965"/>
    </row>
    <row r="19" spans="1:4" x14ac:dyDescent="0.45">
      <c r="A19" s="945" t="s">
        <v>21</v>
      </c>
      <c r="B19" s="997" t="s">
        <v>1528</v>
      </c>
      <c r="C19" s="997"/>
      <c r="D19" s="965"/>
    </row>
    <row r="20" spans="1:4" x14ac:dyDescent="0.45">
      <c r="A20" s="945" t="s">
        <v>22</v>
      </c>
      <c r="B20" s="997" t="s">
        <v>1528</v>
      </c>
      <c r="C20" s="997"/>
      <c r="D20" s="965"/>
    </row>
    <row r="21" spans="1:4" x14ac:dyDescent="0.45">
      <c r="A21" s="945" t="s">
        <v>23</v>
      </c>
      <c r="B21" s="997" t="s">
        <v>24</v>
      </c>
      <c r="C21" s="997"/>
      <c r="D21" s="965"/>
    </row>
    <row r="22" spans="1:4" x14ac:dyDescent="0.45">
      <c r="A22" s="945" t="s">
        <v>25</v>
      </c>
      <c r="B22" s="997" t="s">
        <v>26</v>
      </c>
      <c r="C22" s="997"/>
      <c r="D22" s="965"/>
    </row>
    <row r="23" spans="1:4" x14ac:dyDescent="0.45">
      <c r="A23" s="945" t="s">
        <v>27</v>
      </c>
      <c r="B23" s="997" t="s">
        <v>28</v>
      </c>
      <c r="C23" s="997"/>
      <c r="D23" s="965"/>
    </row>
    <row r="24" spans="1:4" x14ac:dyDescent="0.45">
      <c r="A24" s="945" t="s">
        <v>29</v>
      </c>
      <c r="B24" s="997" t="s">
        <v>30</v>
      </c>
      <c r="C24" s="997"/>
      <c r="D24" s="965"/>
    </row>
    <row r="25" spans="1:4" x14ac:dyDescent="0.45">
      <c r="A25" s="945" t="s">
        <v>31</v>
      </c>
      <c r="B25" s="997" t="s">
        <v>32</v>
      </c>
      <c r="C25" s="997"/>
      <c r="D25" s="965"/>
    </row>
    <row r="26" spans="1:4" x14ac:dyDescent="0.45">
      <c r="A26" s="945" t="s">
        <v>33</v>
      </c>
      <c r="B26" s="997" t="s">
        <v>34</v>
      </c>
      <c r="C26" s="997"/>
      <c r="D26" s="965"/>
    </row>
    <row r="27" spans="1:4" x14ac:dyDescent="0.45">
      <c r="A27" s="945" t="s">
        <v>35</v>
      </c>
      <c r="B27" s="997" t="s">
        <v>36</v>
      </c>
      <c r="C27" s="997"/>
      <c r="D27" s="965"/>
    </row>
    <row r="28" spans="1:4" x14ac:dyDescent="0.45">
      <c r="A28" s="945" t="s">
        <v>37</v>
      </c>
      <c r="B28" s="997" t="s">
        <v>38</v>
      </c>
      <c r="C28" s="997"/>
      <c r="D28" s="965"/>
    </row>
    <row r="29" spans="1:4" x14ac:dyDescent="0.45">
      <c r="A29" s="945" t="s">
        <v>39</v>
      </c>
      <c r="B29" s="997" t="s">
        <v>40</v>
      </c>
      <c r="C29" s="997"/>
      <c r="D29" s="965"/>
    </row>
    <row r="30" spans="1:4" x14ac:dyDescent="0.45">
      <c r="A30" s="945" t="s">
        <v>41</v>
      </c>
      <c r="B30" s="997" t="s">
        <v>42</v>
      </c>
      <c r="C30" s="997"/>
      <c r="D30" s="965"/>
    </row>
    <row r="31" spans="1:4" x14ac:dyDescent="0.45">
      <c r="A31" s="945" t="s">
        <v>43</v>
      </c>
      <c r="B31" s="997" t="s">
        <v>44</v>
      </c>
      <c r="C31" s="997"/>
      <c r="D31" s="965"/>
    </row>
    <row r="32" spans="1:4" x14ac:dyDescent="0.45">
      <c r="A32" s="945" t="s">
        <v>45</v>
      </c>
      <c r="B32" s="997" t="s">
        <v>46</v>
      </c>
      <c r="C32" s="997"/>
      <c r="D32" s="965"/>
    </row>
    <row r="33" spans="1:4" x14ac:dyDescent="0.45">
      <c r="A33" s="945" t="s">
        <v>47</v>
      </c>
      <c r="B33" s="997" t="s">
        <v>48</v>
      </c>
      <c r="C33" s="997"/>
      <c r="D33" s="965"/>
    </row>
    <row r="34" spans="1:4" x14ac:dyDescent="0.45">
      <c r="A34" s="945" t="s">
        <v>49</v>
      </c>
      <c r="B34" s="997" t="s">
        <v>50</v>
      </c>
      <c r="C34" s="997"/>
      <c r="D34" s="965"/>
    </row>
    <row r="35" spans="1:4" x14ac:dyDescent="0.45">
      <c r="A35" s="945" t="s">
        <v>51</v>
      </c>
      <c r="B35" s="997" t="s">
        <v>52</v>
      </c>
      <c r="C35" s="997"/>
      <c r="D35" s="965"/>
    </row>
    <row r="36" spans="1:4" x14ac:dyDescent="0.45">
      <c r="A36" s="945" t="s">
        <v>53</v>
      </c>
      <c r="B36" s="997" t="s">
        <v>54</v>
      </c>
      <c r="C36" s="997"/>
      <c r="D36" s="965"/>
    </row>
    <row r="37" spans="1:4" x14ac:dyDescent="0.45">
      <c r="A37" s="945" t="s">
        <v>55</v>
      </c>
      <c r="B37" s="997" t="s">
        <v>56</v>
      </c>
      <c r="C37" s="997"/>
      <c r="D37" s="965"/>
    </row>
    <row r="38" spans="1:4" x14ac:dyDescent="0.45">
      <c r="A38" s="998"/>
      <c r="B38" s="994"/>
      <c r="C38" s="965" t="s">
        <v>57</v>
      </c>
      <c r="D38" s="965"/>
    </row>
    <row r="39" spans="1:4" ht="15.75" customHeight="1" x14ac:dyDescent="0.45">
      <c r="A39" s="995" t="s">
        <v>58</v>
      </c>
      <c r="B39" s="944"/>
      <c r="C39" s="996"/>
      <c r="D39" s="965"/>
    </row>
    <row r="40" spans="1:4" x14ac:dyDescent="0.45">
      <c r="A40" s="945" t="s">
        <v>59</v>
      </c>
      <c r="B40" s="997" t="s">
        <v>60</v>
      </c>
      <c r="C40" s="997"/>
      <c r="D40" s="965"/>
    </row>
    <row r="41" spans="1:4" x14ac:dyDescent="0.45">
      <c r="A41" s="945" t="s">
        <v>61</v>
      </c>
      <c r="B41" s="997" t="s">
        <v>62</v>
      </c>
      <c r="C41" s="997"/>
      <c r="D41" s="965"/>
    </row>
    <row r="42" spans="1:4" x14ac:dyDescent="0.45">
      <c r="A42" s="945" t="s">
        <v>63</v>
      </c>
      <c r="B42" s="997" t="s">
        <v>64</v>
      </c>
      <c r="C42" s="997"/>
      <c r="D42" s="965"/>
    </row>
    <row r="43" spans="1:4" x14ac:dyDescent="0.45">
      <c r="A43" s="945" t="s">
        <v>65</v>
      </c>
      <c r="B43" s="997" t="s">
        <v>1526</v>
      </c>
      <c r="C43" s="997"/>
      <c r="D43" s="965"/>
    </row>
    <row r="44" spans="1:4" x14ac:dyDescent="0.45">
      <c r="A44" s="945" t="s">
        <v>66</v>
      </c>
      <c r="B44" s="997" t="s">
        <v>67</v>
      </c>
      <c r="C44" s="997"/>
      <c r="D44" s="965"/>
    </row>
    <row r="45" spans="1:4" x14ac:dyDescent="0.45">
      <c r="A45" s="945" t="s">
        <v>68</v>
      </c>
      <c r="B45" s="997" t="s">
        <v>69</v>
      </c>
      <c r="C45" s="997"/>
      <c r="D45" s="965"/>
    </row>
    <row r="46" spans="1:4" x14ac:dyDescent="0.45">
      <c r="A46" s="945" t="s">
        <v>70</v>
      </c>
      <c r="B46" s="997" t="s">
        <v>71</v>
      </c>
      <c r="C46" s="997"/>
      <c r="D46" s="965"/>
    </row>
    <row r="47" spans="1:4" x14ac:dyDescent="0.45">
      <c r="A47" s="945" t="s">
        <v>72</v>
      </c>
      <c r="B47" s="997" t="s">
        <v>1529</v>
      </c>
      <c r="C47" s="997"/>
      <c r="D47" s="965"/>
    </row>
    <row r="48" spans="1:4" x14ac:dyDescent="0.45">
      <c r="A48" s="945" t="s">
        <v>73</v>
      </c>
      <c r="B48" s="997" t="s">
        <v>1534</v>
      </c>
      <c r="C48" s="997"/>
      <c r="D48" s="965"/>
    </row>
    <row r="49" spans="1:4" x14ac:dyDescent="0.45">
      <c r="A49" s="945" t="s">
        <v>74</v>
      </c>
      <c r="B49" s="997" t="s">
        <v>1535</v>
      </c>
      <c r="C49" s="997"/>
      <c r="D49" s="965"/>
    </row>
    <row r="50" spans="1:4" x14ac:dyDescent="0.45">
      <c r="A50" s="945" t="s">
        <v>75</v>
      </c>
      <c r="B50" s="997" t="s">
        <v>1543</v>
      </c>
      <c r="C50" s="997"/>
      <c r="D50" s="965"/>
    </row>
    <row r="51" spans="1:4" x14ac:dyDescent="0.45">
      <c r="A51" s="945" t="s">
        <v>76</v>
      </c>
      <c r="B51" s="997" t="s">
        <v>77</v>
      </c>
      <c r="C51" s="997"/>
      <c r="D51" s="965"/>
    </row>
    <row r="52" spans="1:4" x14ac:dyDescent="0.45">
      <c r="A52" s="945" t="s">
        <v>78</v>
      </c>
      <c r="B52" s="997" t="s">
        <v>1533</v>
      </c>
      <c r="C52" s="997"/>
      <c r="D52" s="965"/>
    </row>
    <row r="53" spans="1:4" hidden="1" x14ac:dyDescent="0.45">
      <c r="A53" s="945" t="s">
        <v>79</v>
      </c>
      <c r="B53" s="997" t="s">
        <v>80</v>
      </c>
      <c r="C53" s="997"/>
      <c r="D53" s="965"/>
    </row>
    <row r="54" spans="1:4" x14ac:dyDescent="0.45">
      <c r="A54" s="945" t="s">
        <v>81</v>
      </c>
      <c r="B54" s="997" t="s">
        <v>82</v>
      </c>
      <c r="C54" s="997"/>
      <c r="D54" s="965"/>
    </row>
    <row r="55" spans="1:4" x14ac:dyDescent="0.45">
      <c r="A55" s="945" t="s">
        <v>83</v>
      </c>
      <c r="B55" s="997" t="s">
        <v>84</v>
      </c>
      <c r="C55" s="997"/>
      <c r="D55" s="965"/>
    </row>
    <row r="56" spans="1:4" x14ac:dyDescent="0.45">
      <c r="A56" s="945" t="s">
        <v>85</v>
      </c>
      <c r="B56" s="997" t="s">
        <v>86</v>
      </c>
      <c r="C56" s="997"/>
      <c r="D56" s="965"/>
    </row>
    <row r="57" spans="1:4" x14ac:dyDescent="0.45">
      <c r="A57" s="945" t="s">
        <v>87</v>
      </c>
      <c r="B57" s="997" t="s">
        <v>88</v>
      </c>
      <c r="C57" s="997"/>
      <c r="D57" s="965"/>
    </row>
    <row r="58" spans="1:4" x14ac:dyDescent="0.45">
      <c r="A58" s="945" t="s">
        <v>89</v>
      </c>
      <c r="B58" s="997" t="s">
        <v>90</v>
      </c>
      <c r="C58" s="997"/>
      <c r="D58" s="965"/>
    </row>
    <row r="59" spans="1:4" x14ac:dyDescent="0.45">
      <c r="A59" s="945" t="s">
        <v>91</v>
      </c>
      <c r="B59" s="997" t="s">
        <v>92</v>
      </c>
      <c r="C59" s="997"/>
      <c r="D59" s="965"/>
    </row>
    <row r="60" spans="1:4" x14ac:dyDescent="0.45">
      <c r="A60" s="945" t="s">
        <v>93</v>
      </c>
      <c r="B60" s="997" t="s">
        <v>94</v>
      </c>
      <c r="C60" s="997"/>
      <c r="D60" s="965"/>
    </row>
    <row r="61" spans="1:4" x14ac:dyDescent="0.45">
      <c r="A61" s="945" t="s">
        <v>95</v>
      </c>
      <c r="B61" s="997" t="s">
        <v>96</v>
      </c>
      <c r="C61" s="997"/>
      <c r="D61" s="965"/>
    </row>
    <row r="62" spans="1:4" x14ac:dyDescent="0.45">
      <c r="A62" s="945" t="s">
        <v>97</v>
      </c>
      <c r="B62" s="997" t="s">
        <v>98</v>
      </c>
      <c r="C62" s="997"/>
      <c r="D62" s="965"/>
    </row>
    <row r="63" spans="1:4" x14ac:dyDescent="0.45">
      <c r="A63" s="945" t="s">
        <v>99</v>
      </c>
      <c r="B63" s="997" t="s">
        <v>100</v>
      </c>
      <c r="C63" s="997"/>
      <c r="D63" s="965"/>
    </row>
    <row r="64" spans="1:4" ht="270" hidden="1" x14ac:dyDescent="0.45">
      <c r="A64" s="945" t="s">
        <v>101</v>
      </c>
      <c r="B64" s="999" t="s">
        <v>102</v>
      </c>
      <c r="C64" s="997"/>
      <c r="D64" s="965"/>
    </row>
    <row r="65" spans="1:4" x14ac:dyDescent="0.45">
      <c r="A65" s="945" t="s">
        <v>103</v>
      </c>
      <c r="B65" s="997" t="s">
        <v>104</v>
      </c>
      <c r="C65" s="997"/>
      <c r="D65" s="965"/>
    </row>
    <row r="66" spans="1:4" x14ac:dyDescent="0.45">
      <c r="A66" s="945" t="s">
        <v>101</v>
      </c>
      <c r="B66" s="997" t="s">
        <v>105</v>
      </c>
      <c r="C66" s="997"/>
      <c r="D66" s="965"/>
    </row>
    <row r="67" spans="1:4" x14ac:dyDescent="0.45">
      <c r="A67" s="945" t="s">
        <v>106</v>
      </c>
      <c r="B67" s="997" t="s">
        <v>107</v>
      </c>
      <c r="C67" s="997"/>
      <c r="D67" s="965"/>
    </row>
    <row r="68" spans="1:4" x14ac:dyDescent="0.45">
      <c r="A68" s="945" t="s">
        <v>108</v>
      </c>
      <c r="B68" s="997" t="s">
        <v>109</v>
      </c>
      <c r="C68" s="997"/>
      <c r="D68" s="965"/>
    </row>
    <row r="69" spans="1:4" x14ac:dyDescent="0.45">
      <c r="A69" s="945" t="s">
        <v>110</v>
      </c>
      <c r="B69" s="997" t="s">
        <v>111</v>
      </c>
      <c r="C69" s="997"/>
      <c r="D69" s="965"/>
    </row>
    <row r="70" spans="1:4" x14ac:dyDescent="0.45">
      <c r="A70" s="945" t="s">
        <v>112</v>
      </c>
      <c r="B70" s="997" t="s">
        <v>113</v>
      </c>
      <c r="C70" s="997"/>
      <c r="D70" s="965"/>
    </row>
    <row r="71" spans="1:4" x14ac:dyDescent="0.45">
      <c r="A71" s="945" t="s">
        <v>114</v>
      </c>
      <c r="B71" s="997" t="s">
        <v>115</v>
      </c>
      <c r="C71" s="997"/>
      <c r="D71" s="965"/>
    </row>
    <row r="72" spans="1:4" x14ac:dyDescent="0.45">
      <c r="A72" s="945" t="s">
        <v>116</v>
      </c>
      <c r="B72" s="997" t="s">
        <v>117</v>
      </c>
      <c r="C72" s="997"/>
      <c r="D72" s="965"/>
    </row>
    <row r="73" spans="1:4" x14ac:dyDescent="0.45">
      <c r="A73" s="945" t="s">
        <v>118</v>
      </c>
      <c r="B73" s="997" t="s">
        <v>119</v>
      </c>
      <c r="C73" s="997"/>
      <c r="D73" s="965"/>
    </row>
    <row r="74" spans="1:4" x14ac:dyDescent="0.45">
      <c r="A74" s="945" t="s">
        <v>120</v>
      </c>
      <c r="B74" s="997" t="s">
        <v>121</v>
      </c>
      <c r="C74" s="997"/>
      <c r="D74" s="965"/>
    </row>
    <row r="75" spans="1:4" hidden="1" x14ac:dyDescent="0.45">
      <c r="A75" s="945" t="s">
        <v>122</v>
      </c>
      <c r="B75" s="997" t="s">
        <v>123</v>
      </c>
      <c r="C75" s="997"/>
      <c r="D75" s="965"/>
    </row>
    <row r="76" spans="1:4" x14ac:dyDescent="0.45">
      <c r="A76" s="945" t="s">
        <v>124</v>
      </c>
      <c r="B76" s="997" t="s">
        <v>125</v>
      </c>
      <c r="C76" s="997"/>
      <c r="D76" s="965"/>
    </row>
    <row r="77" spans="1:4" x14ac:dyDescent="0.45">
      <c r="A77" s="945" t="s">
        <v>126</v>
      </c>
      <c r="B77" s="997" t="s">
        <v>127</v>
      </c>
      <c r="C77" s="997"/>
      <c r="D77" s="965"/>
    </row>
    <row r="78" spans="1:4" x14ac:dyDescent="0.45">
      <c r="A78" s="945" t="s">
        <v>128</v>
      </c>
      <c r="B78" s="997" t="s">
        <v>129</v>
      </c>
      <c r="C78" s="997"/>
      <c r="D78" s="965"/>
    </row>
    <row r="79" spans="1:4" x14ac:dyDescent="0.45">
      <c r="A79" s="945" t="s">
        <v>130</v>
      </c>
      <c r="B79" s="997" t="s">
        <v>131</v>
      </c>
      <c r="C79" s="997"/>
      <c r="D79" s="965"/>
    </row>
    <row r="80" spans="1:4" x14ac:dyDescent="0.45">
      <c r="A80" s="945" t="s">
        <v>132</v>
      </c>
      <c r="B80" s="997" t="s">
        <v>133</v>
      </c>
      <c r="C80" s="997"/>
      <c r="D80" s="965"/>
    </row>
    <row r="81" spans="1:4" x14ac:dyDescent="0.45">
      <c r="A81" s="945" t="s">
        <v>134</v>
      </c>
      <c r="B81" s="997" t="s">
        <v>135</v>
      </c>
      <c r="C81" s="997"/>
      <c r="D81" s="965"/>
    </row>
    <row r="82" spans="1:4" x14ac:dyDescent="0.45">
      <c r="A82" s="945" t="s">
        <v>136</v>
      </c>
      <c r="B82" s="997" t="s">
        <v>137</v>
      </c>
      <c r="C82" s="997"/>
      <c r="D82" s="965"/>
    </row>
    <row r="83" spans="1:4" x14ac:dyDescent="0.45">
      <c r="A83" s="945" t="s">
        <v>138</v>
      </c>
      <c r="B83" s="997" t="s">
        <v>139</v>
      </c>
      <c r="C83" s="997"/>
      <c r="D83" s="965"/>
    </row>
    <row r="84" spans="1:4" x14ac:dyDescent="0.45">
      <c r="A84" s="945" t="s">
        <v>140</v>
      </c>
      <c r="B84" s="997" t="s">
        <v>141</v>
      </c>
      <c r="C84" s="997"/>
      <c r="D84" s="965"/>
    </row>
    <row r="85" spans="1:4" x14ac:dyDescent="0.45">
      <c r="A85" s="945" t="s">
        <v>142</v>
      </c>
      <c r="B85" s="997" t="s">
        <v>143</v>
      </c>
      <c r="C85" s="997"/>
      <c r="D85" s="965"/>
    </row>
    <row r="86" spans="1:4" x14ac:dyDescent="0.45">
      <c r="A86" s="998"/>
      <c r="B86" s="965"/>
      <c r="C86" s="965"/>
      <c r="D86" s="965"/>
    </row>
    <row r="87" spans="1:4" x14ac:dyDescent="0.45">
      <c r="A87" s="998"/>
      <c r="B87" s="994"/>
      <c r="C87" s="965"/>
      <c r="D87" s="965"/>
    </row>
    <row r="88" spans="1:4" ht="15.75" customHeight="1" x14ac:dyDescent="0.45">
      <c r="A88" s="995" t="s">
        <v>144</v>
      </c>
      <c r="B88" s="944"/>
      <c r="C88" s="996"/>
      <c r="D88" s="965"/>
    </row>
    <row r="89" spans="1:4" x14ac:dyDescent="0.45">
      <c r="A89" s="945" t="s">
        <v>145</v>
      </c>
      <c r="B89" s="997" t="s">
        <v>146</v>
      </c>
      <c r="C89" s="997"/>
      <c r="D89" s="965"/>
    </row>
    <row r="90" spans="1:4" x14ac:dyDescent="0.45">
      <c r="A90" s="945" t="s">
        <v>147</v>
      </c>
      <c r="B90" s="997" t="s">
        <v>148</v>
      </c>
      <c r="C90" s="997"/>
      <c r="D90" s="965"/>
    </row>
    <row r="91" spans="1:4" x14ac:dyDescent="0.45">
      <c r="A91" s="945" t="s">
        <v>149</v>
      </c>
      <c r="B91" s="997" t="s">
        <v>150</v>
      </c>
      <c r="C91" s="997"/>
      <c r="D91" s="965"/>
    </row>
    <row r="92" spans="1:4" x14ac:dyDescent="0.45">
      <c r="A92" s="945" t="s">
        <v>151</v>
      </c>
      <c r="B92" s="997" t="s">
        <v>152</v>
      </c>
      <c r="C92" s="997"/>
      <c r="D92" s="965"/>
    </row>
    <row r="93" spans="1:4" x14ac:dyDescent="0.45">
      <c r="A93" s="945" t="s">
        <v>153</v>
      </c>
      <c r="B93" s="997" t="s">
        <v>154</v>
      </c>
      <c r="C93" s="997"/>
      <c r="D93" s="965"/>
    </row>
    <row r="94" spans="1:4" x14ac:dyDescent="0.45">
      <c r="A94" s="945" t="s">
        <v>155</v>
      </c>
      <c r="B94" s="997" t="s">
        <v>156</v>
      </c>
      <c r="C94" s="997"/>
      <c r="D94" s="965"/>
    </row>
    <row r="95" spans="1:4" x14ac:dyDescent="0.45">
      <c r="A95" s="945" t="s">
        <v>157</v>
      </c>
      <c r="B95" s="997" t="s">
        <v>158</v>
      </c>
      <c r="C95" s="997"/>
      <c r="D95" s="965"/>
    </row>
    <row r="96" spans="1:4" x14ac:dyDescent="0.45">
      <c r="A96" s="945" t="s">
        <v>159</v>
      </c>
      <c r="B96" s="997" t="s">
        <v>160</v>
      </c>
      <c r="C96" s="997"/>
      <c r="D96" s="965"/>
    </row>
    <row r="97" spans="1:4" x14ac:dyDescent="0.45">
      <c r="A97" s="945" t="s">
        <v>161</v>
      </c>
      <c r="B97" s="997" t="s">
        <v>1530</v>
      </c>
      <c r="C97" s="997"/>
      <c r="D97" s="965"/>
    </row>
    <row r="98" spans="1:4" x14ac:dyDescent="0.45">
      <c r="A98" s="946"/>
      <c r="B98" s="947"/>
      <c r="C98" s="965"/>
      <c r="D98" s="965"/>
    </row>
    <row r="99" spans="1:4" ht="15.75" customHeight="1" x14ac:dyDescent="0.45">
      <c r="A99" s="995" t="s">
        <v>1506</v>
      </c>
      <c r="B99" s="944"/>
      <c r="C99" s="996"/>
      <c r="D99" s="965"/>
    </row>
    <row r="100" spans="1:4" x14ac:dyDescent="0.45">
      <c r="A100" s="945" t="s">
        <v>162</v>
      </c>
      <c r="B100" s="997" t="s">
        <v>1532</v>
      </c>
      <c r="C100" s="997"/>
      <c r="D100" s="965"/>
    </row>
    <row r="101" spans="1:4" x14ac:dyDescent="0.45">
      <c r="A101" s="945" t="s">
        <v>163</v>
      </c>
      <c r="B101" s="997" t="s">
        <v>164</v>
      </c>
      <c r="C101" s="997"/>
      <c r="D101" s="965"/>
    </row>
    <row r="102" spans="1:4" x14ac:dyDescent="0.45">
      <c r="A102" s="945" t="s">
        <v>165</v>
      </c>
      <c r="B102" s="997" t="s">
        <v>1539</v>
      </c>
      <c r="C102" s="997"/>
      <c r="D102" s="965"/>
    </row>
    <row r="103" spans="1:4" x14ac:dyDescent="0.45">
      <c r="A103" s="945" t="s">
        <v>166</v>
      </c>
      <c r="B103" s="997" t="s">
        <v>167</v>
      </c>
      <c r="C103" s="997"/>
      <c r="D103" s="965"/>
    </row>
    <row r="104" spans="1:4" x14ac:dyDescent="0.45">
      <c r="A104" s="945" t="s">
        <v>168</v>
      </c>
      <c r="B104" s="997" t="s">
        <v>169</v>
      </c>
      <c r="C104" s="997"/>
      <c r="D104" s="965"/>
    </row>
    <row r="105" spans="1:4" x14ac:dyDescent="0.45">
      <c r="A105" s="945" t="s">
        <v>170</v>
      </c>
      <c r="B105" s="997" t="s">
        <v>171</v>
      </c>
      <c r="C105" s="997"/>
      <c r="D105" s="965"/>
    </row>
    <row r="106" spans="1:4" x14ac:dyDescent="0.45">
      <c r="A106" s="945" t="s">
        <v>172</v>
      </c>
      <c r="B106" s="997" t="s">
        <v>173</v>
      </c>
      <c r="C106" s="997"/>
      <c r="D106" s="965"/>
    </row>
    <row r="107" spans="1:4" x14ac:dyDescent="0.45">
      <c r="A107" s="945" t="s">
        <v>174</v>
      </c>
      <c r="B107" s="997" t="s">
        <v>175</v>
      </c>
      <c r="C107" s="997"/>
      <c r="D107" s="965"/>
    </row>
    <row r="108" spans="1:4" x14ac:dyDescent="0.45">
      <c r="A108" s="945" t="s">
        <v>176</v>
      </c>
      <c r="B108" s="997" t="s">
        <v>177</v>
      </c>
      <c r="C108" s="997"/>
      <c r="D108" s="965"/>
    </row>
    <row r="109" spans="1:4" x14ac:dyDescent="0.45">
      <c r="A109" s="945" t="s">
        <v>178</v>
      </c>
      <c r="B109" s="997" t="s">
        <v>179</v>
      </c>
      <c r="C109" s="997"/>
      <c r="D109" s="965"/>
    </row>
    <row r="110" spans="1:4" x14ac:dyDescent="0.45">
      <c r="A110" s="945" t="s">
        <v>180</v>
      </c>
      <c r="B110" s="997" t="s">
        <v>181</v>
      </c>
      <c r="C110" s="997"/>
      <c r="D110" s="965"/>
    </row>
    <row r="111" spans="1:4" x14ac:dyDescent="0.45">
      <c r="A111" s="945" t="s">
        <v>182</v>
      </c>
      <c r="B111" s="997" t="s">
        <v>183</v>
      </c>
      <c r="C111" s="997"/>
      <c r="D111" s="965"/>
    </row>
    <row r="112" spans="1:4" x14ac:dyDescent="0.45">
      <c r="A112" s="945" t="s">
        <v>184</v>
      </c>
      <c r="B112" s="997" t="s">
        <v>185</v>
      </c>
      <c r="C112" s="997"/>
      <c r="D112" s="965"/>
    </row>
    <row r="113" spans="1:4" x14ac:dyDescent="0.45">
      <c r="A113" s="945" t="s">
        <v>186</v>
      </c>
      <c r="B113" s="997" t="s">
        <v>187</v>
      </c>
      <c r="C113" s="997"/>
      <c r="D113" s="965"/>
    </row>
    <row r="114" spans="1:4" x14ac:dyDescent="0.45">
      <c r="A114" s="945" t="s">
        <v>188</v>
      </c>
      <c r="B114" s="997" t="s">
        <v>189</v>
      </c>
      <c r="C114" s="997"/>
      <c r="D114" s="965"/>
    </row>
    <row r="115" spans="1:4" x14ac:dyDescent="0.45">
      <c r="A115" s="945" t="s">
        <v>190</v>
      </c>
      <c r="B115" s="997" t="s">
        <v>191</v>
      </c>
      <c r="C115" s="997"/>
      <c r="D115" s="965"/>
    </row>
    <row r="116" spans="1:4" x14ac:dyDescent="0.45">
      <c r="A116" s="945" t="s">
        <v>192</v>
      </c>
      <c r="B116" s="997" t="s">
        <v>193</v>
      </c>
      <c r="C116" s="997"/>
      <c r="D116" s="965"/>
    </row>
    <row r="117" spans="1:4" x14ac:dyDescent="0.45">
      <c r="A117" s="945" t="s">
        <v>194</v>
      </c>
      <c r="B117" s="997" t="s">
        <v>195</v>
      </c>
      <c r="C117" s="997"/>
      <c r="D117" s="965"/>
    </row>
    <row r="118" spans="1:4" x14ac:dyDescent="0.45">
      <c r="A118" s="945" t="s">
        <v>196</v>
      </c>
      <c r="B118" s="997" t="s">
        <v>1536</v>
      </c>
      <c r="C118" s="997"/>
      <c r="D118" s="965"/>
    </row>
    <row r="119" spans="1:4" x14ac:dyDescent="0.45">
      <c r="A119" s="945" t="s">
        <v>197</v>
      </c>
      <c r="B119" s="997" t="s">
        <v>1537</v>
      </c>
      <c r="C119" s="997"/>
      <c r="D119" s="965"/>
    </row>
    <row r="120" spans="1:4" x14ac:dyDescent="0.45">
      <c r="A120" s="945" t="s">
        <v>198</v>
      </c>
      <c r="B120" s="997" t="s">
        <v>1538</v>
      </c>
      <c r="C120" s="997"/>
      <c r="D120" s="965"/>
    </row>
    <row r="121" spans="1:4" x14ac:dyDescent="0.45">
      <c r="A121" s="945" t="s">
        <v>199</v>
      </c>
      <c r="B121" s="997" t="s">
        <v>200</v>
      </c>
      <c r="C121" s="997"/>
      <c r="D121" s="965"/>
    </row>
    <row r="122" spans="1:4" x14ac:dyDescent="0.45">
      <c r="A122" s="965"/>
      <c r="B122" s="994"/>
      <c r="C122" s="965"/>
      <c r="D122" s="965"/>
    </row>
    <row r="123" spans="1:4" x14ac:dyDescent="0.45">
      <c r="A123" s="946"/>
      <c r="B123" s="994"/>
      <c r="C123" s="965"/>
      <c r="D123" s="965"/>
    </row>
    <row r="124" spans="1:4" ht="15.75" customHeight="1" x14ac:dyDescent="0.45">
      <c r="A124" s="995" t="s">
        <v>201</v>
      </c>
      <c r="B124" s="944"/>
      <c r="C124" s="996"/>
      <c r="D124" s="965"/>
    </row>
    <row r="125" spans="1:4" x14ac:dyDescent="0.45">
      <c r="A125" s="945" t="s">
        <v>202</v>
      </c>
      <c r="B125" s="997" t="s">
        <v>203</v>
      </c>
      <c r="C125" s="997"/>
      <c r="D125" s="965"/>
    </row>
    <row r="126" spans="1:4" x14ac:dyDescent="0.45">
      <c r="A126" s="945" t="s">
        <v>204</v>
      </c>
      <c r="B126" s="997" t="s">
        <v>205</v>
      </c>
      <c r="C126" s="997"/>
      <c r="D126" s="965"/>
    </row>
    <row r="127" spans="1:4" x14ac:dyDescent="0.45">
      <c r="A127" s="945" t="s">
        <v>206</v>
      </c>
      <c r="B127" s="997" t="s">
        <v>207</v>
      </c>
      <c r="C127" s="997"/>
      <c r="D127" s="965"/>
    </row>
    <row r="128" spans="1:4" x14ac:dyDescent="0.45">
      <c r="A128" s="945" t="s">
        <v>208</v>
      </c>
      <c r="B128" s="997" t="s">
        <v>209</v>
      </c>
      <c r="C128" s="997"/>
      <c r="D128" s="965"/>
    </row>
    <row r="129" spans="1:8" x14ac:dyDescent="0.45">
      <c r="A129" s="945" t="s">
        <v>210</v>
      </c>
      <c r="B129" s="997" t="s">
        <v>211</v>
      </c>
      <c r="C129" s="997"/>
      <c r="D129" s="965"/>
    </row>
    <row r="130" spans="1:8" x14ac:dyDescent="0.45">
      <c r="A130" s="945" t="s">
        <v>212</v>
      </c>
      <c r="B130" s="997" t="s">
        <v>213</v>
      </c>
      <c r="C130" s="997"/>
      <c r="D130" s="965"/>
    </row>
    <row r="131" spans="1:8" x14ac:dyDescent="0.45">
      <c r="A131" s="945" t="s">
        <v>214</v>
      </c>
      <c r="B131" s="997" t="s">
        <v>215</v>
      </c>
      <c r="C131" s="997"/>
      <c r="D131" s="965"/>
    </row>
    <row r="132" spans="1:8" x14ac:dyDescent="0.45">
      <c r="A132" s="945" t="s">
        <v>216</v>
      </c>
      <c r="B132" s="997" t="s">
        <v>217</v>
      </c>
      <c r="C132" s="997"/>
      <c r="D132" s="965"/>
      <c r="H132" s="1" t="s">
        <v>218</v>
      </c>
    </row>
    <row r="133" spans="1:8" x14ac:dyDescent="0.45">
      <c r="A133" s="998"/>
      <c r="B133" s="998"/>
      <c r="C133" s="965"/>
      <c r="D133" s="965"/>
    </row>
    <row r="134" spans="1:8" x14ac:dyDescent="0.45">
      <c r="A134" s="998"/>
      <c r="B134" s="994"/>
      <c r="C134" s="965"/>
      <c r="D134" s="965"/>
    </row>
    <row r="135" spans="1:8" ht="15.75" customHeight="1" x14ac:dyDescent="0.45">
      <c r="A135" s="995" t="s">
        <v>1480</v>
      </c>
      <c r="B135" s="944"/>
      <c r="C135" s="996"/>
      <c r="D135" s="965"/>
    </row>
    <row r="136" spans="1:8" ht="16.5" customHeight="1" x14ac:dyDescent="0.45">
      <c r="A136" s="945" t="s">
        <v>219</v>
      </c>
      <c r="B136" s="997" t="s">
        <v>1531</v>
      </c>
      <c r="C136" s="997"/>
      <c r="D136" s="965"/>
    </row>
    <row r="137" spans="1:8" x14ac:dyDescent="0.45">
      <c r="A137" s="945" t="s">
        <v>220</v>
      </c>
      <c r="B137" s="997" t="s">
        <v>1481</v>
      </c>
      <c r="C137" s="997"/>
      <c r="D137" s="965"/>
    </row>
    <row r="138" spans="1:8" x14ac:dyDescent="0.45">
      <c r="A138" s="945" t="s">
        <v>221</v>
      </c>
      <c r="B138" s="997" t="s">
        <v>1482</v>
      </c>
      <c r="C138" s="997"/>
      <c r="D138" s="965"/>
    </row>
    <row r="139" spans="1:8" x14ac:dyDescent="0.45">
      <c r="A139" s="945" t="s">
        <v>222</v>
      </c>
      <c r="B139" s="997" t="s">
        <v>1483</v>
      </c>
      <c r="C139" s="997"/>
      <c r="D139" s="965"/>
    </row>
    <row r="140" spans="1:8" x14ac:dyDescent="0.45">
      <c r="A140" s="945" t="s">
        <v>223</v>
      </c>
      <c r="B140" s="997" t="s">
        <v>1484</v>
      </c>
      <c r="C140" s="997"/>
      <c r="D140" s="965"/>
    </row>
    <row r="141" spans="1:8" x14ac:dyDescent="0.45">
      <c r="A141" s="945" t="s">
        <v>224</v>
      </c>
      <c r="B141" s="997" t="s">
        <v>1485</v>
      </c>
      <c r="C141" s="997"/>
      <c r="D141" s="965"/>
    </row>
    <row r="142" spans="1:8" x14ac:dyDescent="0.45">
      <c r="A142" s="945" t="s">
        <v>225</v>
      </c>
      <c r="B142" s="997" t="s">
        <v>1486</v>
      </c>
      <c r="C142" s="997"/>
      <c r="D142" s="965"/>
    </row>
    <row r="143" spans="1:8" x14ac:dyDescent="0.45">
      <c r="A143" s="945" t="s">
        <v>226</v>
      </c>
      <c r="B143" s="997" t="s">
        <v>1487</v>
      </c>
      <c r="C143" s="997"/>
      <c r="D143" s="965"/>
    </row>
    <row r="144" spans="1:8" x14ac:dyDescent="0.45">
      <c r="A144" s="945" t="s">
        <v>227</v>
      </c>
      <c r="B144" s="997" t="s">
        <v>1488</v>
      </c>
      <c r="C144" s="997"/>
      <c r="D144" s="965"/>
    </row>
    <row r="145" spans="1:4" x14ac:dyDescent="0.45">
      <c r="A145" s="945" t="s">
        <v>228</v>
      </c>
      <c r="B145" s="997" t="s">
        <v>1489</v>
      </c>
      <c r="C145" s="997"/>
      <c r="D145" s="965"/>
    </row>
    <row r="146" spans="1:4" x14ac:dyDescent="0.45">
      <c r="A146" s="945" t="s">
        <v>229</v>
      </c>
      <c r="B146" s="997" t="s">
        <v>1490</v>
      </c>
      <c r="C146" s="997"/>
      <c r="D146" s="965"/>
    </row>
    <row r="147" spans="1:4" x14ac:dyDescent="0.45">
      <c r="A147" s="945" t="s">
        <v>230</v>
      </c>
      <c r="B147" s="997" t="s">
        <v>1491</v>
      </c>
      <c r="C147" s="997"/>
      <c r="D147" s="965"/>
    </row>
    <row r="148" spans="1:4" x14ac:dyDescent="0.45">
      <c r="A148" s="945" t="s">
        <v>231</v>
      </c>
      <c r="B148" s="997" t="s">
        <v>1492</v>
      </c>
      <c r="C148" s="997"/>
      <c r="D148" s="965"/>
    </row>
    <row r="149" spans="1:4" x14ac:dyDescent="0.45">
      <c r="A149" s="945" t="s">
        <v>232</v>
      </c>
      <c r="B149" s="997" t="s">
        <v>1542</v>
      </c>
      <c r="C149" s="997"/>
      <c r="D149" s="965"/>
    </row>
    <row r="150" spans="1:4" x14ac:dyDescent="0.45">
      <c r="A150" s="998"/>
      <c r="B150" s="994"/>
      <c r="C150" s="965"/>
      <c r="D150" s="965"/>
    </row>
    <row r="151" spans="1:4" ht="15.75" customHeight="1" x14ac:dyDescent="0.45">
      <c r="A151" s="995" t="s">
        <v>233</v>
      </c>
      <c r="B151" s="944"/>
      <c r="C151" s="996"/>
      <c r="D151" s="965"/>
    </row>
    <row r="152" spans="1:4" x14ac:dyDescent="0.45">
      <c r="A152" s="945" t="s">
        <v>234</v>
      </c>
      <c r="B152" s="997" t="s">
        <v>1507</v>
      </c>
      <c r="C152" s="997"/>
      <c r="D152" s="965"/>
    </row>
    <row r="153" spans="1:4" x14ac:dyDescent="0.45">
      <c r="A153" s="945" t="s">
        <v>235</v>
      </c>
      <c r="B153" s="997" t="s">
        <v>1508</v>
      </c>
      <c r="C153" s="997"/>
      <c r="D153" s="965"/>
    </row>
    <row r="154" spans="1:4" x14ac:dyDescent="0.45">
      <c r="A154" s="945" t="s">
        <v>236</v>
      </c>
      <c r="B154" s="997" t="s">
        <v>1509</v>
      </c>
      <c r="C154" s="997"/>
      <c r="D154" s="965"/>
    </row>
    <row r="156" spans="1:4" x14ac:dyDescent="0.45">
      <c r="A156" s="4"/>
    </row>
    <row r="157" spans="1:4" x14ac:dyDescent="0.45">
      <c r="A157" s="3"/>
    </row>
    <row r="158" spans="1:4" x14ac:dyDescent="0.45">
      <c r="A158" s="3"/>
    </row>
    <row r="165" spans="1:1" x14ac:dyDescent="0.45">
      <c r="A165" s="3"/>
    </row>
    <row r="169" spans="1:1" x14ac:dyDescent="0.45">
      <c r="A169" s="3"/>
    </row>
    <row r="170" spans="1:1" x14ac:dyDescent="0.45">
      <c r="A170" s="3"/>
    </row>
    <row r="171" spans="1:1" x14ac:dyDescent="0.45">
      <c r="A171" s="3"/>
    </row>
    <row r="172" spans="1:1" x14ac:dyDescent="0.45">
      <c r="A172" s="5"/>
    </row>
    <row r="178" spans="1:1" x14ac:dyDescent="0.45">
      <c r="A178" s="3" t="s">
        <v>237</v>
      </c>
    </row>
    <row r="179" spans="1:1" x14ac:dyDescent="0.45">
      <c r="A179" s="3" t="s">
        <v>237</v>
      </c>
    </row>
    <row r="186" spans="1:1" x14ac:dyDescent="0.45">
      <c r="A186" s="3"/>
    </row>
    <row r="187" spans="1:1" x14ac:dyDescent="0.45">
      <c r="A187" s="3"/>
    </row>
    <row r="191" spans="1:1" x14ac:dyDescent="0.45">
      <c r="A191" s="3"/>
    </row>
  </sheetData>
  <mergeCells count="3">
    <mergeCell ref="A1:C1"/>
    <mergeCell ref="A2:C2"/>
    <mergeCell ref="A3:C3"/>
  </mergeCells>
  <phoneticPr fontId="64" type="noConversion"/>
  <hyperlinks>
    <hyperlink ref="A8" location="A.1.1.1!A1" display="A.1.1.1" xr:uid="{B6D7D1F6-7D24-4F10-8B1F-B512EE7C4B2F}"/>
    <hyperlink ref="A10" location="A.1.1.3!A1" display="A.1.1.3" xr:uid="{F67F56A7-E983-4A41-A5E5-4B71EC119D3B}"/>
    <hyperlink ref="A11" location="A.1.1.4!A1" display="A.1.1.4" xr:uid="{20B04B10-221C-437C-B0E1-A7FFBEF24D9E}"/>
    <hyperlink ref="A12" location="A.1.1.5!A1" display="A.1.1.5" xr:uid="{3C593B4C-8D40-4548-88DA-50F65B1F4FBA}"/>
    <hyperlink ref="A13" location="A.1.1.6!A1" display="A.1.1.6" xr:uid="{461F0013-F168-4935-8EB2-7C9B8E8642CD}"/>
    <hyperlink ref="A14" location="A.1.1.7!A1" display="A.1.1.7" xr:uid="{88D92209-D3EC-4774-8E6E-24AE49FD0E1C}"/>
    <hyperlink ref="A15" location="A.1.1.8!A1" display="A.1.1.8" xr:uid="{7175DD03-82D4-4026-958E-CE41D4FF526B}"/>
    <hyperlink ref="A16" location="A.1.1.9!A1" display="A.1.1.9" xr:uid="{D2A63D23-B99D-4A21-A76F-F8DDB4FBD875}"/>
    <hyperlink ref="A17" location="A.1.1.10!A1" display="A.1.1.10" xr:uid="{305FB671-89C7-472B-8865-090EABBDEFED}"/>
    <hyperlink ref="A19" location="A.1.1.12!A1" display="A.1.1.12" xr:uid="{DDC2C9C6-E01E-444B-98D5-17E4141F1930}"/>
    <hyperlink ref="A20" location="A.1.1.13!A1" display="A.1.1.13" xr:uid="{5C59C860-C8EF-4B4F-984D-2FC423EA1125}"/>
    <hyperlink ref="A21" location="A.1.1.14!A1" display="A.1.1.14" xr:uid="{69D6D9C1-B4F0-415C-BFA2-1B6FA9B63440}"/>
    <hyperlink ref="A22" location="A.1.1.15!A1" display="A.1.1.15" xr:uid="{9B73215A-87B4-4CBA-931C-ADBA23B9FE09}"/>
    <hyperlink ref="A23" location="A.1.1.16!A1" display="A.1.1.16" xr:uid="{112A2E6C-342C-426B-B285-0BEFD3448931}"/>
    <hyperlink ref="A24" location="A.1.1.17!A1" display="A.1.1.17" xr:uid="{B39EC040-DD9A-44F5-9D2C-0CF005FE0058}"/>
    <hyperlink ref="A25" location="A.1.1.18!A1" display="A.1.1.18" xr:uid="{3959CEC6-73B8-4A23-96F6-09342D93D8B9}"/>
    <hyperlink ref="A26" location="A.1.1.19!A1" display="A.1.1.19" xr:uid="{6B361889-A33E-443D-A5E4-766576B98FDC}"/>
    <hyperlink ref="A27" location="A.1.1.20!A1" display="A.1.1.20" xr:uid="{CD0A6E9C-D62E-4CF6-AECC-977CB75AD116}"/>
    <hyperlink ref="A28" location="A.1.1.21!A1" display="A.1.1.21" xr:uid="{C6A83FB7-EAC9-47FE-AD1C-8E476D4B1BCC}"/>
    <hyperlink ref="A29" location="A.1.1.22!A1" display="A.1.1.22" xr:uid="{5D485E26-FBC4-42DA-915A-55994D99B32E}"/>
    <hyperlink ref="A30" location="A.1.1.23!A1" display="A.1.1.23" xr:uid="{75D134D9-69A3-4AFC-AF26-FCABA351FD54}"/>
    <hyperlink ref="A31" location="A.1.1.24!A1" display="A.1.1.24" xr:uid="{15B47A84-E029-4DC3-93C9-0AAED301D4C2}"/>
    <hyperlink ref="A32" location="A.1.1.25!A1" display="A.1.1.25" xr:uid="{433927E8-E30A-4FB4-A779-43ADD2F3B966}"/>
    <hyperlink ref="A33" location="A.1.1.26!A1" display="A.1.1.26" xr:uid="{F5ADD6A5-60DD-4C0B-818C-2DDF010EE635}"/>
    <hyperlink ref="A34" location="A.1.1.27!A1" display="A.1.1.27" xr:uid="{0E749235-FD9B-4E31-BAA4-51F06DFC70EA}"/>
    <hyperlink ref="A35" location="A.1.1.28!A1" display="A.1.1.28" xr:uid="{AA9DF395-FA02-4329-BEBF-7D0A1464F720}"/>
    <hyperlink ref="A36" location="A.1.1.29!A1" display="A.1.1.29" xr:uid="{7DF5A236-29FA-4BED-98C0-F1BCC2169DE3}"/>
    <hyperlink ref="A37" location="A.1.1.30!A1" display="A.1.1.30" xr:uid="{47FB2444-98DA-4505-B296-057E917BE4E9}"/>
    <hyperlink ref="A40" location="A.1.2.1!A1" display="A.1.2.1" xr:uid="{47D6B4CE-F22C-442A-8DEA-FC07AC816F63}"/>
    <hyperlink ref="A41" location="'A.1.2.2 '!A1" display="A.1.2.2   " xr:uid="{8E49A965-263C-4329-89A5-5770B7028B6C}"/>
    <hyperlink ref="A42" location="A.1.2.3!A1" display="A.1.2.3 " xr:uid="{6463E5E8-4B37-40E7-AB23-13BEA5D8953F}"/>
    <hyperlink ref="A43" location="A.1.2.4!A1" display="A.1.2.4 " xr:uid="{EAD53425-A750-4C4F-9CBB-FC37BF950104}"/>
    <hyperlink ref="A44" location="A.1.2.5!A1" display="A.1.2.5 " xr:uid="{51C6FAF0-2E6A-4051-8564-05947F89723B}"/>
    <hyperlink ref="A45" location="A.1.2.6!A1" display="A.1.2.6 " xr:uid="{84DE10C1-0751-445D-927E-95ACA7678696}"/>
    <hyperlink ref="A46" location="A.1.2.7!A1" display="A.1.2.7 " xr:uid="{EAA33B6A-1E46-4EF1-A9D4-70311309DFE5}"/>
    <hyperlink ref="A47" location="A.1.2.8!A1" display="A.1.2.8 " xr:uid="{131FC928-A465-4E2E-87CA-729BC65EA1A1}"/>
    <hyperlink ref="A48" location="A.1.2.9!A1" display="A.1.2.9" xr:uid="{6ABCF48A-D1C7-45E7-8048-FD327D60C33F}"/>
    <hyperlink ref="A49" location="A.1.2.10!A1" display="A.1.2.10" xr:uid="{92A9B929-7770-4647-97F9-B888250C6CA2}"/>
    <hyperlink ref="A50" location="'A.1.2.11 '!A1" display="A.1.2.11 " xr:uid="{54E86E9F-4098-41C9-9D08-BBD27AE66078}"/>
    <hyperlink ref="A51" location="A.1.2.12!A1" display="A.1.2.12 " xr:uid="{89CCA9AB-6460-481F-BFC4-A18EDF9AAA87}"/>
    <hyperlink ref="A52" location="'A.1.2.13 '!A1" display="A.1.2.13 " xr:uid="{5781AB17-ED1C-4095-8843-6EC267533ED1}"/>
    <hyperlink ref="A53" location="'A.1.2.14 '!A1" display="A.1.2.14 " xr:uid="{4DAB4BD8-6904-45A7-9109-B9742F465821}"/>
    <hyperlink ref="A54" location="A.1.2.14!A1" display="A.1.2.14" xr:uid="{C87A9C6D-9105-43E1-B621-BE2EF255A707}"/>
    <hyperlink ref="A55" location="A.1.2.15!A1" display="A.1.2.15" xr:uid="{B3C99D59-1C30-483A-AF84-21D07BBEA858}"/>
    <hyperlink ref="A56" location="A.1.2.16!A1" display="A.1.2.16" xr:uid="{59CF5105-EF0E-497C-969D-D3C59C165ED1}"/>
    <hyperlink ref="A57" location="A.1.2.17!A1" display="A.1.2.17" xr:uid="{FA587BA1-1C1B-4C0A-A564-62A6B368ADAE}"/>
    <hyperlink ref="A58" location="A.1.2.18!A1" display="A.1.2.18" xr:uid="{5299C82E-C484-4A79-A5CC-64554BF4ADDF}"/>
    <hyperlink ref="A59" location="A.1.2.19!A1" display="A.1.2.19" xr:uid="{563A62A2-F061-4816-B7FF-B3279F6CACD2}"/>
    <hyperlink ref="A60" location="'A.1.2.20 '!A1" display="A.1.2.20" xr:uid="{D5289CEA-948D-490B-B629-DA1CB50E4CC9}"/>
    <hyperlink ref="A61" location="A.1.2.21!A1" display="A.1.2.221" xr:uid="{201F1B22-067F-4B46-8824-FB53E61016E5}"/>
    <hyperlink ref="A62" location="A.1.2.22!A1" display="A.1.2.22" xr:uid="{4D01CE8A-4204-41AE-9DA0-8D59083E5895}"/>
    <hyperlink ref="A63" location="A.1.2.23!A1" display="A.1.2.23" xr:uid="{0C660FC3-FADA-4100-AD78-C532354BC30E}"/>
    <hyperlink ref="A64" location="A.1.2.25!A1" display="A.1.2.25" xr:uid="{7A43D717-CF70-4362-B10D-C41D225FD027}"/>
    <hyperlink ref="A65" location="A.1.2.24!A1" display="A.1.2.24" xr:uid="{7B433642-71BF-4059-B034-D4E825E97BCB}"/>
    <hyperlink ref="A66" location="'A.1.2.25 '!A1" display="A.1.2.25" xr:uid="{C00D201D-AEDE-4DC0-9135-129164428297}"/>
    <hyperlink ref="A67" location="A.1.2.26!A1" display="A.1.2.26" xr:uid="{8E806D9A-CC29-4760-8CC6-D7420D19E93D}"/>
    <hyperlink ref="A68" location="A.1.2.27!A1" display="A.1.2.27" xr:uid="{8B9626D8-C697-4725-BD98-4DA88A8A5CC3}"/>
    <hyperlink ref="A69" location="A.1.2.28!A1" display="A.1.2.28" xr:uid="{56321681-A180-43F3-BBA6-F507EDC237B7}"/>
    <hyperlink ref="A70" location="A.1.2.29!A1" display="A.1.2.29" xr:uid="{017BA69A-6D9C-46B0-A111-8733FA9CA043}"/>
    <hyperlink ref="A71" location="A.1.2.30!A1" display="A.1.2.30" xr:uid="{5C2F5968-06B2-401D-A152-222B7C9C0CAD}"/>
    <hyperlink ref="A72" location="A.1.2.31!A1" display="A.1.2.31" xr:uid="{095BC3BD-FCEB-457F-AE76-E551970AE4F6}"/>
    <hyperlink ref="A73" location="A.1.2.32!A1" display="A.1.2.32" xr:uid="{1425BE3A-5A00-4CD1-9FAA-7C177983DA19}"/>
    <hyperlink ref="A74" location="A.1.2.33!A1" display="A.1.2.33" xr:uid="{C36534FB-4C19-456E-976A-3BCAC1BFFC4E}"/>
    <hyperlink ref="A75" location="'A.1.2.36 '!A1" display="A.1.2.36 " xr:uid="{5F87BF47-A70A-461A-ABF6-638824E19DE5}"/>
    <hyperlink ref="A76" location="A.1.2.34!A1" display="A.1.2.34" xr:uid="{6209D86D-2565-44CE-A847-B4F13104F7CC}"/>
    <hyperlink ref="A77" location="A.1.2.35!A1" display="A.1.2.35" xr:uid="{A0EC411D-68E2-4299-8F5C-6FF174EECC7D}"/>
    <hyperlink ref="A78" location="'A.1.2.36 '!A1" display="A.1.2.36" xr:uid="{73D0800B-5712-4129-B79E-ABC21BA16A28}"/>
    <hyperlink ref="A79" location="A.1.2.37!A1" display="A.1.2.37" xr:uid="{17E902DB-C34B-47A3-8B47-608C501BA2E9}"/>
    <hyperlink ref="A80" location="A.1.2.38!A1" display="A.1.2.38" xr:uid="{2A503EDD-EAF2-421C-8C7C-F6B2FC78EA12}"/>
    <hyperlink ref="A81" location="A.1.2.39!A1" display="A.1.2.39" xr:uid="{256F95DF-45CF-485F-8F0D-BB90F3BB012B}"/>
    <hyperlink ref="A89" location="'A.1.3.1 '!A1" display="A.1.3.1 " xr:uid="{6A6392F4-27BF-4203-86EF-5D0DDACD455A}"/>
    <hyperlink ref="A90" location="'A.1.3.2 '!A1" display="A.1.3.2 " xr:uid="{F586FA48-4379-40FC-ADE6-E4EE979AAB75}"/>
    <hyperlink ref="A91" location="'A.1.3.3 '!A1" display="A.1.3.3 " xr:uid="{F61F5BAC-1521-4436-BE27-E20B9DD2F58A}"/>
    <hyperlink ref="A92" location="'A.1.3.4 '!A1" display="A.1.3.4 " xr:uid="{F3E2A2F3-FBC3-4F9C-88C1-CA39E5E237DC}"/>
    <hyperlink ref="A93" location="A.1.3.5!A1" display="A.1.3.5" xr:uid="{037C0623-3B8B-41B5-8745-5EA74019B58D}"/>
    <hyperlink ref="A94" location="A.1.3.6!A1" display="A.1.3.6" xr:uid="{68C72003-237D-4B92-8F87-3D5A123F8431}"/>
    <hyperlink ref="A95" location="A.1.3.7!A1" display="A.1.3.7" xr:uid="{1E2ADAD9-A4F0-496F-A7C9-AE2E7AB92C6D}"/>
    <hyperlink ref="A96" location="A.1.3.8!A1" display="A.1.3.8" xr:uid="{EA6B96E9-2357-4120-ADED-DE694C4C4EB0}"/>
    <hyperlink ref="A97" location="A.1.3.9!A1" display="A.1.3.9" xr:uid="{15415349-452B-4C0A-BCD9-8F7723BFDA7F}"/>
    <hyperlink ref="A100" location="A.1.4.1!A1" display="A.1.4.1 " xr:uid="{C7C70CF5-A06F-4445-B5FE-F00403DBAD0F}"/>
    <hyperlink ref="A101" location="A.1.4.2!_Toc126667104" display="A.1.4.2" xr:uid="{93004701-B328-4184-A72F-B16F0661F7E9}"/>
    <hyperlink ref="A125" location="A.1.5.1!A1" display="A.1.5.1" xr:uid="{711C0A3E-200F-4138-913C-348C6A624119}"/>
    <hyperlink ref="A126" location="'A.1.5.2 '!A1" display="A.1.5.2" xr:uid="{B5019AE0-2339-49B4-9E6A-348B6FB649E1}"/>
    <hyperlink ref="A127" location="'A.1.5.3 '!A1" display="A.1.5.3" xr:uid="{CB3BDBBE-8BB5-4068-A498-6BDB8FA1BD17}"/>
    <hyperlink ref="A128" location="A.1.5.4!A1" display="A.1.5.4" xr:uid="{38EC6468-2B4D-453C-B7F9-B6E40D5F45B8}"/>
    <hyperlink ref="A129" location="'A.1.5.5 '!A1" display="A.1.5.5" xr:uid="{78E9610B-FDD1-473C-87CA-855B8DAF859F}"/>
    <hyperlink ref="A130" location="A.1.5.6!A1" display="A.1.5.6" xr:uid="{880D3483-243E-4963-897D-18D1E3014564}"/>
    <hyperlink ref="A131" location="A.1.5.7!A1" display="A.1.5.7" xr:uid="{D2B5DC6B-394D-486D-9B15-3D8D6FC0F574}"/>
    <hyperlink ref="A132" location="A.1.5.8!A1" display="A.1.5.8" xr:uid="{31934514-0FD5-497D-8998-F90745360524}"/>
    <hyperlink ref="A136" location="A.1.6.1!A1" display="A.1.6.1 " xr:uid="{322D5E35-07C5-4EDB-AEDD-C9963D5F3B6F}"/>
    <hyperlink ref="A137" location="'A.1.6.2 '!A1" display="A.1.6.2" xr:uid="{B6C900A5-0695-4E4E-8840-BBBC472C8EA8}"/>
    <hyperlink ref="A138" location="A.1.6.3!A1" display="A.1.6.3" xr:uid="{B3810193-0C96-42B7-8F42-C603A8DA81F5}"/>
    <hyperlink ref="A139" location="'A.1.6.4 '!A1" display="A.1.6.4" xr:uid="{2391B568-7A98-422A-94E7-A63544014420}"/>
    <hyperlink ref="A140" location="'A.1.6.5 '!A1" display="A.1.6.5" xr:uid="{158C5FC6-2F8D-4CBB-8BF1-BE3464EB8A59}"/>
    <hyperlink ref="A141" location="A.1.6.6!A1" display="A.1.6.6" xr:uid="{A124DECC-DBCA-4836-92E2-54508978D48F}"/>
    <hyperlink ref="A142" location="A.1.6.7!A1" display="A.1.6.7" xr:uid="{B6DB8CD2-2896-4C47-A9BB-4A230D6F68DC}"/>
    <hyperlink ref="A143" location="A.1.6.8!A1" display="A.1.6.8" xr:uid="{B47D9167-6E44-4611-9DDF-989626C7C2A4}"/>
    <hyperlink ref="A144" location="A.1.6.9!A1" display="A.1.6.9" xr:uid="{A7909448-5E59-4F49-9F6A-A477D08D436F}"/>
    <hyperlink ref="A145" location="A.1.6.10!A1" display="A.1.6.10" xr:uid="{1E159657-DB82-4DF7-B250-D3C2CB635EC1}"/>
    <hyperlink ref="A146" location="A.1.6.11!A1" display="A.1.6.11" xr:uid="{2E830C3A-C474-4569-A109-306CF41292FA}"/>
    <hyperlink ref="A147" location="A.1.6.12!A1" display="A.1.6.12" xr:uid="{361DA9C4-F97D-4505-BE71-C565F270B924}"/>
    <hyperlink ref="A148" location="A.1.6.13!A1" display="A.1.6.13" xr:uid="{29B46591-D8B2-4E39-9FC6-1B744A3F26E6}"/>
    <hyperlink ref="A149" location="A.1.6.14!A1" display="A.1.6.14" xr:uid="{BE5D0E4E-6C11-4316-A9FA-126832B59E45}"/>
    <hyperlink ref="A152" location="A.1.7.1!A1" display="A.1.7.1 " xr:uid="{D3DDE0A1-1D50-40D2-A6E7-9FDD37C54460}"/>
    <hyperlink ref="A153" location="A.1.7.2!A1" display="A.1.7.2" xr:uid="{9D1F5D77-5B75-4105-AC1F-00C82770C7EF}"/>
    <hyperlink ref="A154" location="'A.1.7.3 '!_Toc126667167" display="A.1.7.3" xr:uid="{AF3CF799-F091-43BB-8BD0-6CE62B0A2983}"/>
    <hyperlink ref="A83" location="A.1.2.41!A1" display="A.1.2.41" xr:uid="{3A6001C1-7310-4E59-BE1F-EB75B0378E7B}"/>
    <hyperlink ref="A85" location="A.1.2.43!A1" display="A.1.2.43" xr:uid="{C4926CD8-8BFC-4FCD-AB81-6A2BA15E3E5C}"/>
    <hyperlink ref="A82" location="A.1.2.40!A1" display="A.1.2.40" xr:uid="{1DB339F5-8F04-495F-8BBA-711AEE4A1095}"/>
    <hyperlink ref="A84" location="A.1.2.42!A1" display="A.1.2.42" xr:uid="{A978E3B4-08A5-4F46-B920-419F5D24B18A}"/>
    <hyperlink ref="A11" location="A.1.1.4!A1" display="A.1.1.4" xr:uid="{FA86587B-4E9C-492C-91DB-3A973CC31B8F}"/>
    <hyperlink ref="A18" location="A.1.1.11!A1" display="A.1.1.11" xr:uid="{567ABAB0-A328-4D32-BF8B-615CFE3E97A4}"/>
    <hyperlink ref="A9" location="A.1.1.2!A1" display="A.1.1.2" xr:uid="{62230052-C899-4CD1-80B0-054B8526ECCF}"/>
    <hyperlink ref="A102" location="A.1.4.3!_Toc126667105" display="A.1.4.3" xr:uid="{6ED38664-C5B1-4A2A-8EC0-261638F0942C}"/>
    <hyperlink ref="A104" location="A.1.4.5!_Toc126667107" display="A.1.4.5" xr:uid="{903204A6-3139-49D2-AE26-F4333C52F739}"/>
    <hyperlink ref="A106" location="A.1.4.7!_Toc126667109" display="A.1.4.7" xr:uid="{C35CDBDC-0E2E-41FE-A16E-FBBD7804A8B1}"/>
    <hyperlink ref="A108" location="A.1.4.9!_Toc126667111" display="A.1.4.9" xr:uid="{324A5B26-1DB9-489D-80A7-F40F37D1DFE3}"/>
    <hyperlink ref="A110" location="A.1.4.11!_Toc126667113" display="A.1.4.11" xr:uid="{A93A35C5-5716-4BB5-B29C-4C462F90CD7A}"/>
    <hyperlink ref="A112" location="A.1.4.13!_Toc126667115" display="A.1.4.13" xr:uid="{7B8D4A52-5D05-47E5-8C45-1E5503BCD03A}"/>
    <hyperlink ref="A114" location="A.1.4.15!_Toc126667117" display="A.1.4.15" xr:uid="{5BBC66AF-B46F-41CF-B365-EDD9DFC0359F}"/>
    <hyperlink ref="A116" location="A.1.4.17!_Toc126667119" display="A.1.4.17" xr:uid="{4B9129B3-51D3-476D-867C-7F039F6A89E4}"/>
    <hyperlink ref="A118" location="A.1.4.19!_Toc126667121" display="A.1.4.19" xr:uid="{4DA88DCB-992E-4471-B96D-859CD7568C81}"/>
    <hyperlink ref="A120" location="A.1.4.21!_Toc126667123" display="A.1.4.21" xr:uid="{BAED6A91-7C9F-43F5-B7C3-3791A31B3DB1}"/>
    <hyperlink ref="A103" location="A.1.4.4!_Toc126667106" display="A.1.4.4" xr:uid="{BD61E597-B484-4982-AAB7-906501672838}"/>
    <hyperlink ref="A105" location="A.1.4.6!_Toc126667108" display="A.1.4.6" xr:uid="{0D673B3D-921D-485E-A392-5EC31C0D888C}"/>
    <hyperlink ref="A107" location="A.1.4.8!_Toc126667110" display="A.1.4.8" xr:uid="{E840EF3F-AF05-4426-9722-1714748DEB82}"/>
    <hyperlink ref="A109" location="A.1.4.10!_Toc126667112" display="A.1.4.10" xr:uid="{8B0B5678-0573-4561-912A-C48F4B5D69CB}"/>
    <hyperlink ref="A111" location="A.1.4.12!_Toc126667114" display="A.1.4.12" xr:uid="{FF8D07AB-81C9-44A9-8EC6-62DCD78FDE94}"/>
    <hyperlink ref="A113" location="A.1.4.14!_Toc126667116" display="A.1.4.14" xr:uid="{A328AEE5-7B44-4D34-A287-71B86A0A7AAF}"/>
    <hyperlink ref="A115" location="A.1.4.16!_Toc126667118" display="A.1.4.16" xr:uid="{F51C7377-B33A-4B27-98FF-EA8953544A31}"/>
    <hyperlink ref="A117" location="A.1.4.18!_Toc126667120" display="A.1.4.18" xr:uid="{C84B2E10-2A13-4AE8-B555-376CA69FD2D0}"/>
    <hyperlink ref="A119" location="A.1.4.20!_Toc126667122" display="A.1.4.20" xr:uid="{6EC7C0DD-8C4C-4B8A-A0A0-F190F0459583}"/>
    <hyperlink ref="A121" location="A.1.4.22!_Toc126667124" display="A.1.4.22" xr:uid="{E7FD34A1-8006-45D4-A203-AFC9D54ECB67}"/>
  </hyperlinks>
  <pageMargins left="0" right="0" top="0.74803149606299213" bottom="0.74803149606299213" header="0" footer="0.31496062992125984"/>
  <pageSetup scale="55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2:H15"/>
  <sheetViews>
    <sheetView showGridLines="0" workbookViewId="0"/>
  </sheetViews>
  <sheetFormatPr baseColWidth="10" defaultColWidth="11.42578125" defaultRowHeight="15" x14ac:dyDescent="0.25"/>
  <cols>
    <col min="2" max="2" width="13.140625" customWidth="1"/>
    <col min="3" max="3" width="14.7109375" customWidth="1"/>
    <col min="4" max="4" width="13.85546875" customWidth="1"/>
    <col min="6" max="6" width="2.7109375" customWidth="1"/>
    <col min="7" max="7" width="13.85546875" customWidth="1"/>
    <col min="8" max="8" width="13" customWidth="1"/>
  </cols>
  <sheetData>
    <row r="2" spans="1:8" ht="15.75" customHeight="1" x14ac:dyDescent="0.25">
      <c r="B2" s="1013" t="s">
        <v>394</v>
      </c>
      <c r="C2" s="1013"/>
      <c r="D2" s="1013"/>
      <c r="E2" s="1013"/>
      <c r="F2" s="1013"/>
      <c r="G2" s="1013"/>
      <c r="H2" s="1013"/>
    </row>
    <row r="3" spans="1:8" ht="15" customHeight="1" x14ac:dyDescent="0.25">
      <c r="B3" s="1013"/>
      <c r="C3" s="1013"/>
      <c r="D3" s="1013"/>
      <c r="E3" s="1013"/>
      <c r="F3" s="1013"/>
      <c r="G3" s="1013"/>
      <c r="H3" s="1013"/>
    </row>
    <row r="4" spans="1:8" ht="18" x14ac:dyDescent="0.45">
      <c r="A4" s="27"/>
    </row>
    <row r="5" spans="1:8" ht="36" x14ac:dyDescent="0.25">
      <c r="B5" s="387" t="s">
        <v>395</v>
      </c>
      <c r="C5" s="388" t="s">
        <v>283</v>
      </c>
      <c r="D5" s="388" t="s">
        <v>284</v>
      </c>
      <c r="E5" s="389" t="s">
        <v>254</v>
      </c>
      <c r="F5" s="33"/>
      <c r="G5" s="159"/>
      <c r="H5" s="159"/>
    </row>
    <row r="6" spans="1:8" ht="18" x14ac:dyDescent="0.25">
      <c r="B6" s="108" t="s">
        <v>285</v>
      </c>
      <c r="C6" s="87">
        <v>331</v>
      </c>
      <c r="D6" s="87">
        <v>384</v>
      </c>
      <c r="E6" s="109">
        <v>715</v>
      </c>
      <c r="F6" s="28"/>
      <c r="G6" s="32"/>
      <c r="H6" s="32"/>
    </row>
    <row r="7" spans="1:8" ht="18" x14ac:dyDescent="0.25">
      <c r="B7" s="95" t="s">
        <v>252</v>
      </c>
      <c r="C7" s="32">
        <v>1518</v>
      </c>
      <c r="D7" s="32">
        <v>2612</v>
      </c>
      <c r="E7" s="107">
        <v>4130</v>
      </c>
      <c r="F7" s="28"/>
      <c r="G7" s="32"/>
      <c r="H7" s="32"/>
    </row>
    <row r="8" spans="1:8" ht="18" x14ac:dyDescent="0.25">
      <c r="B8" s="96" t="s">
        <v>254</v>
      </c>
      <c r="C8" s="88">
        <v>1849</v>
      </c>
      <c r="D8" s="88">
        <v>2996</v>
      </c>
      <c r="E8" s="89">
        <v>4845</v>
      </c>
      <c r="F8" s="28"/>
      <c r="G8" s="86"/>
      <c r="H8" s="86"/>
    </row>
    <row r="9" spans="1:8" ht="17.25" x14ac:dyDescent="0.4">
      <c r="B9" s="16" t="s">
        <v>280</v>
      </c>
    </row>
    <row r="12" spans="1:8" ht="18" x14ac:dyDescent="0.25">
      <c r="B12" s="159"/>
      <c r="C12" s="32"/>
      <c r="D12" s="802"/>
      <c r="E12" s="159"/>
    </row>
    <row r="13" spans="1:8" ht="18" x14ac:dyDescent="0.25">
      <c r="B13" s="28"/>
      <c r="C13" s="32"/>
      <c r="D13" s="32"/>
      <c r="E13" s="86"/>
    </row>
    <row r="14" spans="1:8" ht="18" x14ac:dyDescent="0.25">
      <c r="B14" s="28"/>
      <c r="C14" s="32"/>
      <c r="D14" s="32"/>
      <c r="E14" s="86"/>
    </row>
    <row r="15" spans="1:8" ht="18" x14ac:dyDescent="0.25">
      <c r="B15" s="53"/>
      <c r="C15" s="86"/>
      <c r="D15" s="86"/>
      <c r="E15" s="86"/>
    </row>
  </sheetData>
  <mergeCells count="1">
    <mergeCell ref="B2:H3"/>
  </mergeCells>
  <pageMargins left="0.7" right="0.7" top="0.75" bottom="0.75" header="0.3" footer="0.3"/>
  <pageSetup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DA08B-3E7C-4780-B1A4-3431E328A0F0}">
  <sheetPr codeName="Hoja103"/>
  <dimension ref="B4:U91"/>
  <sheetViews>
    <sheetView showGridLines="0" zoomScale="80" zoomScaleNormal="80" workbookViewId="0">
      <selection activeCell="A8" sqref="A7:A8"/>
    </sheetView>
  </sheetViews>
  <sheetFormatPr baseColWidth="10" defaultColWidth="11.42578125" defaultRowHeight="15" x14ac:dyDescent="0.25"/>
  <cols>
    <col min="2" max="2" width="27.7109375" customWidth="1"/>
    <col min="3" max="3" width="0" hidden="1" customWidth="1"/>
  </cols>
  <sheetData>
    <row r="4" spans="2:13" ht="18" x14ac:dyDescent="0.25">
      <c r="B4" s="23" t="s">
        <v>1235</v>
      </c>
    </row>
    <row r="5" spans="2:13" ht="18" x14ac:dyDescent="0.25">
      <c r="B5" s="23"/>
    </row>
    <row r="6" spans="2:13" ht="45" customHeight="1" x14ac:dyDescent="0.25">
      <c r="B6" s="386" t="s">
        <v>327</v>
      </c>
      <c r="C6" s="309">
        <v>2012</v>
      </c>
      <c r="D6" s="309">
        <v>2013</v>
      </c>
      <c r="E6" s="309">
        <v>2014</v>
      </c>
      <c r="F6" s="309">
        <v>2015</v>
      </c>
      <c r="G6" s="309">
        <v>2016</v>
      </c>
      <c r="H6" s="309">
        <v>2017</v>
      </c>
      <c r="I6" s="309">
        <v>2018</v>
      </c>
      <c r="J6" s="309">
        <v>2019</v>
      </c>
      <c r="K6" s="309">
        <v>2020</v>
      </c>
      <c r="L6" s="309">
        <v>2021</v>
      </c>
      <c r="M6" s="310">
        <v>2022</v>
      </c>
    </row>
    <row r="7" spans="2:13" ht="18" x14ac:dyDescent="0.45">
      <c r="B7" s="130" t="s">
        <v>1107</v>
      </c>
      <c r="C7" s="689">
        <v>326</v>
      </c>
      <c r="D7" s="690">
        <v>466</v>
      </c>
      <c r="E7" s="690">
        <v>558</v>
      </c>
      <c r="F7" s="578">
        <v>578</v>
      </c>
      <c r="G7" s="578">
        <v>545</v>
      </c>
      <c r="H7" s="690">
        <v>479</v>
      </c>
      <c r="I7" s="690">
        <v>431</v>
      </c>
      <c r="J7" s="690">
        <v>310</v>
      </c>
      <c r="K7" s="690">
        <v>227</v>
      </c>
      <c r="L7" s="690">
        <v>158</v>
      </c>
      <c r="M7" s="691">
        <v>114</v>
      </c>
    </row>
    <row r="8" spans="2:13" ht="18" x14ac:dyDescent="0.45">
      <c r="B8" s="131" t="s">
        <v>1108</v>
      </c>
      <c r="C8" s="689"/>
      <c r="D8" s="690"/>
      <c r="E8" s="690"/>
      <c r="F8" s="578"/>
      <c r="G8" s="578">
        <v>1</v>
      </c>
      <c r="H8" s="690">
        <v>0</v>
      </c>
      <c r="I8" s="690">
        <v>0</v>
      </c>
      <c r="J8" s="690"/>
      <c r="K8" s="690">
        <v>0</v>
      </c>
      <c r="L8" s="690">
        <v>0</v>
      </c>
      <c r="M8" s="691">
        <v>0</v>
      </c>
    </row>
    <row r="9" spans="2:13" ht="18" x14ac:dyDescent="0.45">
      <c r="B9" s="131" t="s">
        <v>1109</v>
      </c>
      <c r="C9" s="689">
        <v>21</v>
      </c>
      <c r="D9" s="690">
        <v>52</v>
      </c>
      <c r="E9" s="690">
        <v>53</v>
      </c>
      <c r="F9" s="578">
        <v>48</v>
      </c>
      <c r="G9" s="578">
        <v>56</v>
      </c>
      <c r="H9" s="690">
        <v>141</v>
      </c>
      <c r="I9" s="690">
        <v>166</v>
      </c>
      <c r="J9" s="690">
        <v>72</v>
      </c>
      <c r="K9" s="690">
        <v>3</v>
      </c>
      <c r="L9" s="690">
        <v>4</v>
      </c>
      <c r="M9" s="691">
        <v>6</v>
      </c>
    </row>
    <row r="10" spans="2:13" ht="18" x14ac:dyDescent="0.45">
      <c r="B10" s="131" t="s">
        <v>1110</v>
      </c>
      <c r="C10" s="689">
        <v>113</v>
      </c>
      <c r="D10" s="690">
        <v>105</v>
      </c>
      <c r="E10" s="690">
        <v>132</v>
      </c>
      <c r="F10" s="578">
        <v>138</v>
      </c>
      <c r="G10" s="578">
        <v>161</v>
      </c>
      <c r="H10" s="690">
        <v>138</v>
      </c>
      <c r="I10" s="690">
        <v>101</v>
      </c>
      <c r="J10" s="690">
        <v>70</v>
      </c>
      <c r="K10" s="690">
        <v>62</v>
      </c>
      <c r="L10" s="690">
        <v>37</v>
      </c>
      <c r="M10" s="691">
        <v>24</v>
      </c>
    </row>
    <row r="11" spans="2:13" ht="18" x14ac:dyDescent="0.45">
      <c r="B11" s="131" t="s">
        <v>1111</v>
      </c>
      <c r="C11" s="689">
        <v>7</v>
      </c>
      <c r="D11" s="690">
        <v>15</v>
      </c>
      <c r="E11" s="690">
        <v>15</v>
      </c>
      <c r="F11" s="578">
        <v>18</v>
      </c>
      <c r="G11" s="578">
        <v>19</v>
      </c>
      <c r="H11" s="690">
        <v>21</v>
      </c>
      <c r="I11" s="690">
        <v>23</v>
      </c>
      <c r="J11" s="690">
        <v>12</v>
      </c>
      <c r="K11" s="690">
        <v>6</v>
      </c>
      <c r="L11" s="690">
        <v>2</v>
      </c>
      <c r="M11" s="691">
        <v>2</v>
      </c>
    </row>
    <row r="12" spans="2:13" ht="18" x14ac:dyDescent="0.45">
      <c r="B12" s="131" t="s">
        <v>1113</v>
      </c>
      <c r="C12" s="689">
        <v>29</v>
      </c>
      <c r="D12" s="690">
        <v>35</v>
      </c>
      <c r="E12" s="690">
        <v>39</v>
      </c>
      <c r="F12" s="578">
        <v>36</v>
      </c>
      <c r="G12" s="578">
        <v>43</v>
      </c>
      <c r="H12" s="690">
        <v>48</v>
      </c>
      <c r="I12" s="690">
        <v>44</v>
      </c>
      <c r="J12" s="690">
        <v>25</v>
      </c>
      <c r="K12" s="690">
        <v>18</v>
      </c>
      <c r="L12" s="690">
        <v>8</v>
      </c>
      <c r="M12" s="691">
        <v>5</v>
      </c>
    </row>
    <row r="13" spans="2:13" ht="18" x14ac:dyDescent="0.45">
      <c r="B13" s="131" t="s">
        <v>1236</v>
      </c>
      <c r="C13" s="689"/>
      <c r="D13" s="690"/>
      <c r="E13" s="690"/>
      <c r="F13" s="578"/>
      <c r="G13" s="578">
        <v>2</v>
      </c>
      <c r="H13" s="690">
        <v>2</v>
      </c>
      <c r="I13" s="690">
        <v>2</v>
      </c>
      <c r="J13" s="690">
        <v>1</v>
      </c>
      <c r="K13" s="690">
        <v>1</v>
      </c>
      <c r="L13" s="690">
        <v>0</v>
      </c>
      <c r="M13" s="691">
        <v>0</v>
      </c>
    </row>
    <row r="14" spans="2:13" ht="18" x14ac:dyDescent="0.45">
      <c r="B14" s="131" t="s">
        <v>1118</v>
      </c>
      <c r="C14" s="689">
        <v>1</v>
      </c>
      <c r="D14" s="690">
        <v>44</v>
      </c>
      <c r="E14" s="690">
        <v>74</v>
      </c>
      <c r="F14" s="578">
        <v>68</v>
      </c>
      <c r="G14" s="578">
        <v>110</v>
      </c>
      <c r="H14" s="690">
        <v>157</v>
      </c>
      <c r="I14" s="690">
        <v>189</v>
      </c>
      <c r="J14" s="690">
        <v>81</v>
      </c>
      <c r="K14" s="690">
        <v>27</v>
      </c>
      <c r="L14" s="690">
        <v>14</v>
      </c>
      <c r="M14" s="691">
        <v>18</v>
      </c>
    </row>
    <row r="15" spans="2:13" ht="18" x14ac:dyDescent="0.45">
      <c r="B15" s="131" t="s">
        <v>1116</v>
      </c>
      <c r="C15" s="689"/>
      <c r="D15" s="690">
        <v>4</v>
      </c>
      <c r="E15" s="690">
        <v>4</v>
      </c>
      <c r="F15" s="578">
        <v>4</v>
      </c>
      <c r="G15" s="578">
        <v>8</v>
      </c>
      <c r="H15" s="690">
        <v>14</v>
      </c>
      <c r="I15" s="690">
        <v>33</v>
      </c>
      <c r="J15" s="690">
        <v>10</v>
      </c>
      <c r="K15" s="690">
        <v>5</v>
      </c>
      <c r="L15" s="690">
        <v>2</v>
      </c>
      <c r="M15" s="691">
        <v>2</v>
      </c>
    </row>
    <row r="16" spans="2:13" ht="18" x14ac:dyDescent="0.45">
      <c r="B16" s="131" t="s">
        <v>1117</v>
      </c>
      <c r="C16" s="689"/>
      <c r="D16" s="690"/>
      <c r="E16" s="690">
        <v>1</v>
      </c>
      <c r="F16" s="578">
        <v>1</v>
      </c>
      <c r="G16" s="578">
        <v>0</v>
      </c>
      <c r="H16" s="690">
        <v>0</v>
      </c>
      <c r="I16" s="690">
        <v>0</v>
      </c>
      <c r="J16" s="690"/>
      <c r="K16" s="690">
        <v>0</v>
      </c>
      <c r="L16" s="690">
        <v>0</v>
      </c>
      <c r="M16" s="691">
        <v>0</v>
      </c>
    </row>
    <row r="17" spans="2:13" ht="18" x14ac:dyDescent="0.45">
      <c r="B17" s="131" t="s">
        <v>1120</v>
      </c>
      <c r="C17" s="689">
        <v>232</v>
      </c>
      <c r="D17" s="690">
        <v>273</v>
      </c>
      <c r="E17" s="690">
        <v>289</v>
      </c>
      <c r="F17" s="578">
        <v>347</v>
      </c>
      <c r="G17" s="578">
        <v>372</v>
      </c>
      <c r="H17" s="690">
        <v>386</v>
      </c>
      <c r="I17" s="690">
        <v>443</v>
      </c>
      <c r="J17" s="690">
        <v>304</v>
      </c>
      <c r="K17" s="690">
        <v>219</v>
      </c>
      <c r="L17" s="690">
        <v>176</v>
      </c>
      <c r="M17" s="691">
        <v>159</v>
      </c>
    </row>
    <row r="18" spans="2:13" ht="18" x14ac:dyDescent="0.45">
      <c r="B18" s="131" t="s">
        <v>1237</v>
      </c>
      <c r="C18" s="689">
        <v>3</v>
      </c>
      <c r="D18" s="690">
        <v>0</v>
      </c>
      <c r="E18" s="690">
        <v>0</v>
      </c>
      <c r="F18" s="578"/>
      <c r="G18" s="578">
        <v>0</v>
      </c>
      <c r="H18" s="690">
        <v>0</v>
      </c>
      <c r="I18" s="690">
        <v>0</v>
      </c>
      <c r="J18" s="690"/>
      <c r="K18" s="690">
        <v>0</v>
      </c>
      <c r="L18" s="690">
        <v>0</v>
      </c>
      <c r="M18" s="691">
        <v>0</v>
      </c>
    </row>
    <row r="19" spans="2:13" ht="18" x14ac:dyDescent="0.45">
      <c r="B19" s="131" t="s">
        <v>1125</v>
      </c>
      <c r="C19" s="689">
        <v>4</v>
      </c>
      <c r="D19" s="690">
        <v>43</v>
      </c>
      <c r="E19" s="690">
        <v>45</v>
      </c>
      <c r="F19" s="578">
        <v>61</v>
      </c>
      <c r="G19" s="578">
        <v>61</v>
      </c>
      <c r="H19" s="690">
        <v>122</v>
      </c>
      <c r="I19" s="690">
        <v>146</v>
      </c>
      <c r="J19" s="690">
        <v>43</v>
      </c>
      <c r="K19" s="690">
        <v>4</v>
      </c>
      <c r="L19" s="690">
        <v>7</v>
      </c>
      <c r="M19" s="691">
        <v>8</v>
      </c>
    </row>
    <row r="20" spans="2:13" ht="18" x14ac:dyDescent="0.45">
      <c r="B20" s="131" t="s">
        <v>1126</v>
      </c>
      <c r="C20" s="689">
        <v>8</v>
      </c>
      <c r="D20" s="690">
        <v>16</v>
      </c>
      <c r="E20" s="690">
        <v>10</v>
      </c>
      <c r="F20" s="578">
        <v>7</v>
      </c>
      <c r="G20" s="578">
        <v>18</v>
      </c>
      <c r="H20" s="690">
        <v>25</v>
      </c>
      <c r="I20" s="690">
        <v>15</v>
      </c>
      <c r="J20" s="690">
        <v>11</v>
      </c>
      <c r="K20" s="690">
        <v>7</v>
      </c>
      <c r="L20" s="690">
        <v>2</v>
      </c>
      <c r="M20" s="691">
        <v>1</v>
      </c>
    </row>
    <row r="21" spans="2:13" ht="18" x14ac:dyDescent="0.45">
      <c r="B21" s="131" t="s">
        <v>1121</v>
      </c>
      <c r="C21" s="689">
        <v>1</v>
      </c>
      <c r="D21" s="690">
        <v>32</v>
      </c>
      <c r="E21" s="690">
        <v>2</v>
      </c>
      <c r="F21" s="578">
        <v>50</v>
      </c>
      <c r="G21" s="578">
        <v>33</v>
      </c>
      <c r="H21" s="690">
        <v>137</v>
      </c>
      <c r="I21" s="690">
        <v>314</v>
      </c>
      <c r="J21" s="690">
        <v>56</v>
      </c>
      <c r="K21" s="690">
        <v>1</v>
      </c>
      <c r="L21" s="690">
        <v>7</v>
      </c>
      <c r="M21" s="691">
        <v>2</v>
      </c>
    </row>
    <row r="22" spans="2:13" ht="18" x14ac:dyDescent="0.45">
      <c r="B22" s="131" t="s">
        <v>1122</v>
      </c>
      <c r="C22" s="689">
        <v>1</v>
      </c>
      <c r="D22" s="690">
        <v>2</v>
      </c>
      <c r="E22" s="690">
        <v>4</v>
      </c>
      <c r="F22" s="578">
        <v>6</v>
      </c>
      <c r="G22" s="578">
        <v>11</v>
      </c>
      <c r="H22" s="690">
        <v>12</v>
      </c>
      <c r="I22" s="690">
        <v>10</v>
      </c>
      <c r="J22" s="690">
        <v>10</v>
      </c>
      <c r="K22" s="690">
        <v>2</v>
      </c>
      <c r="L22" s="690">
        <v>2</v>
      </c>
      <c r="M22" s="691">
        <v>0</v>
      </c>
    </row>
    <row r="23" spans="2:13" ht="18" x14ac:dyDescent="0.45">
      <c r="B23" s="131" t="s">
        <v>1123</v>
      </c>
      <c r="C23" s="689">
        <v>8</v>
      </c>
      <c r="D23" s="690">
        <v>8</v>
      </c>
      <c r="E23" s="690">
        <v>14</v>
      </c>
      <c r="F23" s="578">
        <v>10</v>
      </c>
      <c r="G23" s="578">
        <v>10</v>
      </c>
      <c r="H23" s="690">
        <v>35</v>
      </c>
      <c r="I23" s="690">
        <v>52</v>
      </c>
      <c r="J23" s="690">
        <v>13</v>
      </c>
      <c r="K23" s="690">
        <v>3</v>
      </c>
      <c r="L23" s="690">
        <v>3</v>
      </c>
      <c r="M23" s="691">
        <v>3</v>
      </c>
    </row>
    <row r="24" spans="2:13" ht="18" x14ac:dyDescent="0.45">
      <c r="B24" s="131" t="s">
        <v>1124</v>
      </c>
      <c r="C24" s="689">
        <v>1</v>
      </c>
      <c r="D24" s="690">
        <v>3</v>
      </c>
      <c r="E24" s="690">
        <v>0</v>
      </c>
      <c r="F24" s="578">
        <v>2</v>
      </c>
      <c r="G24" s="578">
        <v>6</v>
      </c>
      <c r="H24" s="690">
        <v>29</v>
      </c>
      <c r="I24" s="690">
        <v>41</v>
      </c>
      <c r="J24" s="690">
        <v>4</v>
      </c>
      <c r="K24" s="690">
        <v>1</v>
      </c>
      <c r="L24" s="690">
        <v>169</v>
      </c>
      <c r="M24" s="691">
        <v>428</v>
      </c>
    </row>
    <row r="25" spans="2:13" ht="18" x14ac:dyDescent="0.45">
      <c r="B25" s="131" t="s">
        <v>1238</v>
      </c>
      <c r="C25" s="689"/>
      <c r="D25" s="690">
        <v>2</v>
      </c>
      <c r="E25" s="690"/>
      <c r="F25" s="578"/>
      <c r="G25" s="578">
        <v>3</v>
      </c>
      <c r="H25" s="690">
        <v>2</v>
      </c>
      <c r="I25" s="690">
        <v>0</v>
      </c>
      <c r="J25" s="690"/>
      <c r="K25" s="690">
        <v>0</v>
      </c>
      <c r="L25" s="690">
        <v>0</v>
      </c>
      <c r="M25" s="691">
        <v>0</v>
      </c>
    </row>
    <row r="26" spans="2:13" ht="18" x14ac:dyDescent="0.45">
      <c r="B26" s="131" t="s">
        <v>1128</v>
      </c>
      <c r="C26" s="689">
        <v>21</v>
      </c>
      <c r="D26" s="690">
        <v>27</v>
      </c>
      <c r="E26" s="690">
        <v>28</v>
      </c>
      <c r="F26" s="578">
        <v>29</v>
      </c>
      <c r="G26" s="578">
        <v>30</v>
      </c>
      <c r="H26" s="690">
        <v>26</v>
      </c>
      <c r="I26" s="690">
        <v>29</v>
      </c>
      <c r="J26" s="690">
        <v>21</v>
      </c>
      <c r="K26" s="690">
        <v>15</v>
      </c>
      <c r="L26" s="690">
        <v>9</v>
      </c>
      <c r="M26" s="691">
        <v>7</v>
      </c>
    </row>
    <row r="27" spans="2:13" ht="18" x14ac:dyDescent="0.45">
      <c r="B27" s="131" t="s">
        <v>1129</v>
      </c>
      <c r="C27" s="581">
        <v>1101</v>
      </c>
      <c r="D27" s="578">
        <v>1396</v>
      </c>
      <c r="E27" s="690">
        <v>1391</v>
      </c>
      <c r="F27" s="578">
        <v>1523</v>
      </c>
      <c r="G27" s="578">
        <v>1550</v>
      </c>
      <c r="H27" s="578">
        <v>1388</v>
      </c>
      <c r="I27" s="690">
        <v>1331</v>
      </c>
      <c r="J27" s="690">
        <v>844</v>
      </c>
      <c r="K27" s="690">
        <v>535</v>
      </c>
      <c r="L27" s="690">
        <v>351</v>
      </c>
      <c r="M27" s="691">
        <v>311</v>
      </c>
    </row>
    <row r="28" spans="2:13" ht="18" x14ac:dyDescent="0.45">
      <c r="B28" s="131" t="s">
        <v>1239</v>
      </c>
      <c r="C28" s="689">
        <v>0</v>
      </c>
      <c r="D28" s="690">
        <v>14</v>
      </c>
      <c r="E28" s="690">
        <v>3</v>
      </c>
      <c r="F28" s="578">
        <v>1</v>
      </c>
      <c r="G28" s="578">
        <v>6</v>
      </c>
      <c r="H28" s="690">
        <v>20</v>
      </c>
      <c r="I28" s="690">
        <v>22</v>
      </c>
      <c r="J28" s="690"/>
      <c r="K28" s="690">
        <v>0</v>
      </c>
      <c r="L28" s="690">
        <v>0</v>
      </c>
      <c r="M28" s="691">
        <v>1</v>
      </c>
    </row>
    <row r="29" spans="2:13" ht="18" x14ac:dyDescent="0.45">
      <c r="B29" s="131" t="s">
        <v>1135</v>
      </c>
      <c r="C29" s="689"/>
      <c r="D29" s="690"/>
      <c r="E29" s="690"/>
      <c r="F29" s="578">
        <v>1</v>
      </c>
      <c r="G29" s="578">
        <v>1</v>
      </c>
      <c r="H29" s="690">
        <v>0</v>
      </c>
      <c r="I29" s="690">
        <v>0</v>
      </c>
      <c r="J29" s="690">
        <v>1</v>
      </c>
      <c r="K29" s="690">
        <v>0</v>
      </c>
      <c r="L29" s="690">
        <v>0</v>
      </c>
      <c r="M29" s="691">
        <v>0</v>
      </c>
    </row>
    <row r="30" spans="2:13" ht="18" x14ac:dyDescent="0.45">
      <c r="B30" s="131" t="s">
        <v>1240</v>
      </c>
      <c r="C30" s="689"/>
      <c r="D30" s="690">
        <v>2</v>
      </c>
      <c r="E30" s="690"/>
      <c r="F30" s="578"/>
      <c r="G30" s="578">
        <v>1</v>
      </c>
      <c r="H30" s="690">
        <v>5</v>
      </c>
      <c r="I30" s="690">
        <v>4</v>
      </c>
      <c r="J30" s="690">
        <v>1</v>
      </c>
      <c r="K30" s="690">
        <v>0</v>
      </c>
      <c r="L30" s="690">
        <v>0</v>
      </c>
      <c r="M30" s="691">
        <v>0</v>
      </c>
    </row>
    <row r="31" spans="2:13" ht="18" x14ac:dyDescent="0.45">
      <c r="B31" s="131" t="s">
        <v>1138</v>
      </c>
      <c r="C31" s="689"/>
      <c r="D31" s="690">
        <v>1</v>
      </c>
      <c r="E31" s="690">
        <v>1</v>
      </c>
      <c r="F31" s="578">
        <v>1</v>
      </c>
      <c r="G31" s="578">
        <v>3</v>
      </c>
      <c r="H31" s="690">
        <v>3</v>
      </c>
      <c r="I31" s="690">
        <v>1</v>
      </c>
      <c r="J31" s="690">
        <v>1</v>
      </c>
      <c r="K31" s="690">
        <v>0</v>
      </c>
      <c r="L31" s="690">
        <v>0</v>
      </c>
      <c r="M31" s="691">
        <v>0</v>
      </c>
    </row>
    <row r="32" spans="2:13" ht="18" x14ac:dyDescent="0.45">
      <c r="B32" s="131" t="s">
        <v>1241</v>
      </c>
      <c r="C32" s="689"/>
      <c r="D32" s="690"/>
      <c r="E32" s="690"/>
      <c r="F32" s="578"/>
      <c r="G32" s="578"/>
      <c r="H32" s="690">
        <v>2</v>
      </c>
      <c r="I32" s="690">
        <v>3</v>
      </c>
      <c r="J32" s="690"/>
      <c r="K32" s="690">
        <v>0</v>
      </c>
      <c r="L32" s="690">
        <v>0</v>
      </c>
      <c r="M32" s="691">
        <v>0</v>
      </c>
    </row>
    <row r="33" spans="2:13" ht="18" x14ac:dyDescent="0.45">
      <c r="B33" s="131" t="s">
        <v>1131</v>
      </c>
      <c r="C33" s="689"/>
      <c r="D33" s="690"/>
      <c r="E33" s="690"/>
      <c r="F33" s="578"/>
      <c r="G33" s="578">
        <v>0</v>
      </c>
      <c r="H33" s="690">
        <v>0</v>
      </c>
      <c r="I33" s="690">
        <v>0</v>
      </c>
      <c r="J33" s="690">
        <v>3</v>
      </c>
      <c r="K33" s="690">
        <v>1</v>
      </c>
      <c r="L33" s="690">
        <v>0</v>
      </c>
      <c r="M33" s="691">
        <v>0</v>
      </c>
    </row>
    <row r="34" spans="2:13" ht="18" x14ac:dyDescent="0.45">
      <c r="B34" s="131" t="s">
        <v>1139</v>
      </c>
      <c r="C34" s="689">
        <v>435</v>
      </c>
      <c r="D34" s="690">
        <v>686</v>
      </c>
      <c r="E34" s="690">
        <v>955</v>
      </c>
      <c r="F34" s="578">
        <v>999</v>
      </c>
      <c r="G34" s="578">
        <v>994</v>
      </c>
      <c r="H34" s="578">
        <v>1563</v>
      </c>
      <c r="I34" s="690">
        <v>1817</v>
      </c>
      <c r="J34" s="690">
        <v>791</v>
      </c>
      <c r="K34" s="690">
        <v>243</v>
      </c>
      <c r="L34" s="690">
        <v>142</v>
      </c>
      <c r="M34" s="691">
        <v>138</v>
      </c>
    </row>
    <row r="35" spans="2:13" ht="18" x14ac:dyDescent="0.45">
      <c r="B35" s="131" t="s">
        <v>1132</v>
      </c>
      <c r="C35" s="689"/>
      <c r="D35" s="690"/>
      <c r="E35" s="690"/>
      <c r="F35" s="578"/>
      <c r="G35" s="578"/>
      <c r="H35" s="578">
        <v>1</v>
      </c>
      <c r="I35" s="690">
        <v>0</v>
      </c>
      <c r="J35" s="690"/>
      <c r="K35" s="690">
        <v>0</v>
      </c>
      <c r="L35" s="690">
        <v>0</v>
      </c>
      <c r="M35" s="691">
        <v>0</v>
      </c>
    </row>
    <row r="36" spans="2:13" ht="18" x14ac:dyDescent="0.45">
      <c r="B36" s="131" t="s">
        <v>1133</v>
      </c>
      <c r="C36" s="689"/>
      <c r="D36" s="690">
        <v>2</v>
      </c>
      <c r="E36" s="690"/>
      <c r="F36" s="578"/>
      <c r="G36" s="578">
        <v>4</v>
      </c>
      <c r="H36" s="578">
        <v>4</v>
      </c>
      <c r="I36" s="690">
        <v>4</v>
      </c>
      <c r="J36" s="690">
        <v>1</v>
      </c>
      <c r="K36" s="690">
        <v>1</v>
      </c>
      <c r="L36" s="690">
        <v>1</v>
      </c>
      <c r="M36" s="691">
        <v>1</v>
      </c>
    </row>
    <row r="37" spans="2:13" ht="18" x14ac:dyDescent="0.45">
      <c r="B37" s="131" t="s">
        <v>1140</v>
      </c>
      <c r="C37" s="689"/>
      <c r="D37" s="690">
        <v>1</v>
      </c>
      <c r="E37" s="690"/>
      <c r="F37" s="578"/>
      <c r="G37" s="578">
        <v>1</v>
      </c>
      <c r="H37" s="690">
        <v>2</v>
      </c>
      <c r="I37" s="690">
        <v>0</v>
      </c>
      <c r="J37" s="690"/>
      <c r="K37" s="690">
        <v>0</v>
      </c>
      <c r="L37" s="690">
        <v>0</v>
      </c>
      <c r="M37" s="691">
        <v>0</v>
      </c>
    </row>
    <row r="38" spans="2:13" ht="18" x14ac:dyDescent="0.45">
      <c r="B38" s="131" t="s">
        <v>1141</v>
      </c>
      <c r="C38" s="689">
        <v>12</v>
      </c>
      <c r="D38" s="690">
        <v>16</v>
      </c>
      <c r="E38" s="690">
        <v>11</v>
      </c>
      <c r="F38" s="578">
        <v>12</v>
      </c>
      <c r="G38" s="578">
        <v>14</v>
      </c>
      <c r="H38" s="690">
        <v>23</v>
      </c>
      <c r="I38" s="690">
        <v>19</v>
      </c>
      <c r="J38" s="690">
        <v>9</v>
      </c>
      <c r="K38" s="690">
        <v>12</v>
      </c>
      <c r="L38" s="690">
        <v>5</v>
      </c>
      <c r="M38" s="691">
        <v>1</v>
      </c>
    </row>
    <row r="39" spans="2:13" ht="18" x14ac:dyDescent="0.45">
      <c r="B39" s="131" t="s">
        <v>1142</v>
      </c>
      <c r="C39" s="689">
        <v>199</v>
      </c>
      <c r="D39" s="690">
        <v>323</v>
      </c>
      <c r="E39" s="690">
        <v>340</v>
      </c>
      <c r="F39" s="578">
        <v>389</v>
      </c>
      <c r="G39" s="578">
        <v>400</v>
      </c>
      <c r="H39" s="690">
        <v>451</v>
      </c>
      <c r="I39" s="690">
        <v>473</v>
      </c>
      <c r="J39" s="690">
        <v>303</v>
      </c>
      <c r="K39" s="690">
        <v>178</v>
      </c>
      <c r="L39" s="690">
        <v>123</v>
      </c>
      <c r="M39" s="691">
        <v>83</v>
      </c>
    </row>
    <row r="40" spans="2:13" ht="18" x14ac:dyDescent="0.45">
      <c r="B40" s="131" t="s">
        <v>1143</v>
      </c>
      <c r="C40" s="689"/>
      <c r="D40" s="690"/>
      <c r="E40" s="690"/>
      <c r="F40" s="578"/>
      <c r="G40" s="578"/>
      <c r="H40" s="690">
        <v>1</v>
      </c>
      <c r="I40" s="690">
        <v>0</v>
      </c>
      <c r="J40" s="690"/>
      <c r="K40" s="690">
        <v>0</v>
      </c>
      <c r="L40" s="690">
        <v>0</v>
      </c>
      <c r="M40" s="691">
        <v>0</v>
      </c>
    </row>
    <row r="41" spans="2:13" ht="18" x14ac:dyDescent="0.45">
      <c r="B41" s="131" t="s">
        <v>1147</v>
      </c>
      <c r="C41" s="689"/>
      <c r="D41" s="690">
        <v>2</v>
      </c>
      <c r="E41" s="690"/>
      <c r="F41" s="578"/>
      <c r="G41" s="578">
        <v>7</v>
      </c>
      <c r="H41" s="690">
        <v>22</v>
      </c>
      <c r="I41" s="690">
        <v>16</v>
      </c>
      <c r="J41" s="690">
        <v>2</v>
      </c>
      <c r="K41" s="690">
        <v>0</v>
      </c>
      <c r="L41" s="690">
        <v>1</v>
      </c>
      <c r="M41" s="691">
        <v>0</v>
      </c>
    </row>
    <row r="42" spans="2:13" ht="18" x14ac:dyDescent="0.45">
      <c r="B42" s="131" t="s">
        <v>1145</v>
      </c>
      <c r="C42" s="689"/>
      <c r="D42" s="690"/>
      <c r="E42" s="690"/>
      <c r="F42" s="578"/>
      <c r="G42" s="578"/>
      <c r="H42" s="690">
        <v>1</v>
      </c>
      <c r="I42" s="690">
        <v>2</v>
      </c>
      <c r="J42" s="690">
        <v>1</v>
      </c>
      <c r="K42" s="690">
        <v>1</v>
      </c>
      <c r="L42" s="690">
        <v>0</v>
      </c>
      <c r="M42" s="691">
        <v>0</v>
      </c>
    </row>
    <row r="43" spans="2:13" ht="18" x14ac:dyDescent="0.45">
      <c r="B43" s="131" t="s">
        <v>1242</v>
      </c>
      <c r="C43" s="689"/>
      <c r="D43" s="690"/>
      <c r="E43" s="690"/>
      <c r="F43" s="578"/>
      <c r="G43" s="578"/>
      <c r="H43" s="690">
        <v>1</v>
      </c>
      <c r="I43" s="690">
        <v>0</v>
      </c>
      <c r="J43" s="690"/>
      <c r="K43" s="690">
        <v>0</v>
      </c>
      <c r="L43" s="690">
        <v>0</v>
      </c>
      <c r="M43" s="691">
        <v>0</v>
      </c>
    </row>
    <row r="44" spans="2:13" ht="18" x14ac:dyDescent="0.45">
      <c r="B44" s="131" t="s">
        <v>1149</v>
      </c>
      <c r="C44" s="689">
        <v>142</v>
      </c>
      <c r="D44" s="690">
        <v>206</v>
      </c>
      <c r="E44" s="690">
        <v>237</v>
      </c>
      <c r="F44" s="578">
        <v>286</v>
      </c>
      <c r="G44" s="578">
        <v>316</v>
      </c>
      <c r="H44" s="690">
        <v>275</v>
      </c>
      <c r="I44" s="690">
        <v>222</v>
      </c>
      <c r="J44" s="690">
        <v>9</v>
      </c>
      <c r="K44" s="690">
        <v>4</v>
      </c>
      <c r="L44" s="690">
        <v>1</v>
      </c>
      <c r="M44" s="691">
        <v>0</v>
      </c>
    </row>
    <row r="45" spans="2:13" ht="18" x14ac:dyDescent="0.45">
      <c r="B45" s="131" t="s">
        <v>1150</v>
      </c>
      <c r="C45" s="689"/>
      <c r="D45" s="690">
        <v>1</v>
      </c>
      <c r="E45" s="690"/>
      <c r="F45" s="578"/>
      <c r="G45" s="578">
        <v>1</v>
      </c>
      <c r="H45" s="690">
        <v>2</v>
      </c>
      <c r="I45" s="690">
        <v>5</v>
      </c>
      <c r="J45" s="690"/>
      <c r="K45" s="690">
        <v>0</v>
      </c>
      <c r="L45" s="690">
        <v>0</v>
      </c>
      <c r="M45" s="691">
        <v>0</v>
      </c>
    </row>
    <row r="46" spans="2:13" ht="18" x14ac:dyDescent="0.45">
      <c r="B46" s="131" t="s">
        <v>1151</v>
      </c>
      <c r="C46" s="689"/>
      <c r="D46" s="690"/>
      <c r="E46" s="690"/>
      <c r="F46" s="578"/>
      <c r="G46" s="578"/>
      <c r="H46" s="690"/>
      <c r="I46" s="690"/>
      <c r="J46" s="690">
        <v>3</v>
      </c>
      <c r="K46" s="690">
        <v>0</v>
      </c>
      <c r="L46" s="690">
        <v>4</v>
      </c>
      <c r="M46" s="691">
        <v>2</v>
      </c>
    </row>
    <row r="47" spans="2:13" ht="18" x14ac:dyDescent="0.45">
      <c r="B47" s="131" t="s">
        <v>1152</v>
      </c>
      <c r="C47" s="689">
        <v>2</v>
      </c>
      <c r="D47" s="690">
        <v>5</v>
      </c>
      <c r="E47" s="690">
        <v>7</v>
      </c>
      <c r="F47" s="578">
        <v>7</v>
      </c>
      <c r="G47" s="578">
        <v>7</v>
      </c>
      <c r="H47" s="690">
        <v>7</v>
      </c>
      <c r="I47" s="690">
        <v>13</v>
      </c>
      <c r="J47" s="690">
        <v>3</v>
      </c>
      <c r="K47" s="690">
        <v>1</v>
      </c>
      <c r="L47" s="690">
        <v>0</v>
      </c>
      <c r="M47" s="691">
        <v>2</v>
      </c>
    </row>
    <row r="48" spans="2:13" ht="18" x14ac:dyDescent="0.45">
      <c r="B48" s="131" t="s">
        <v>1156</v>
      </c>
      <c r="C48" s="689">
        <v>9</v>
      </c>
      <c r="D48" s="690">
        <v>8</v>
      </c>
      <c r="E48" s="690">
        <v>12</v>
      </c>
      <c r="F48" s="578">
        <v>12</v>
      </c>
      <c r="G48" s="578">
        <v>17</v>
      </c>
      <c r="H48" s="690">
        <v>12</v>
      </c>
      <c r="I48" s="690">
        <v>21</v>
      </c>
      <c r="J48" s="690">
        <v>9</v>
      </c>
      <c r="K48" s="690">
        <v>3</v>
      </c>
      <c r="L48" s="690">
        <v>2</v>
      </c>
      <c r="M48" s="691">
        <v>4</v>
      </c>
    </row>
    <row r="49" spans="2:13" ht="18" x14ac:dyDescent="0.45">
      <c r="B49" s="131" t="s">
        <v>1153</v>
      </c>
      <c r="C49" s="689"/>
      <c r="D49" s="690">
        <v>5</v>
      </c>
      <c r="E49" s="690"/>
      <c r="F49" s="578">
        <v>2</v>
      </c>
      <c r="G49" s="578">
        <v>6</v>
      </c>
      <c r="H49" s="690">
        <v>8</v>
      </c>
      <c r="I49" s="690">
        <v>1</v>
      </c>
      <c r="J49" s="690">
        <v>4</v>
      </c>
      <c r="K49" s="690">
        <v>1</v>
      </c>
      <c r="L49" s="690">
        <v>1</v>
      </c>
      <c r="M49" s="691">
        <v>1</v>
      </c>
    </row>
    <row r="50" spans="2:13" ht="18" x14ac:dyDescent="0.45">
      <c r="B50" s="131" t="s">
        <v>1155</v>
      </c>
      <c r="C50" s="689"/>
      <c r="D50" s="690"/>
      <c r="E50" s="690"/>
      <c r="F50" s="578"/>
      <c r="G50" s="578"/>
      <c r="H50" s="690"/>
      <c r="I50" s="690"/>
      <c r="J50" s="690">
        <v>2</v>
      </c>
      <c r="K50" s="690">
        <v>0</v>
      </c>
      <c r="L50" s="690">
        <v>0</v>
      </c>
      <c r="M50" s="691">
        <v>0</v>
      </c>
    </row>
    <row r="51" spans="2:13" ht="18" x14ac:dyDescent="0.45">
      <c r="B51" s="131" t="s">
        <v>1158</v>
      </c>
      <c r="C51" s="689"/>
      <c r="D51" s="690"/>
      <c r="E51" s="690"/>
      <c r="F51" s="578">
        <v>2</v>
      </c>
      <c r="G51" s="578">
        <v>4</v>
      </c>
      <c r="H51" s="690">
        <v>1</v>
      </c>
      <c r="I51" s="690">
        <v>0</v>
      </c>
      <c r="J51" s="690"/>
      <c r="K51" s="690">
        <v>0</v>
      </c>
      <c r="L51" s="690">
        <v>0</v>
      </c>
      <c r="M51" s="691">
        <v>0</v>
      </c>
    </row>
    <row r="52" spans="2:13" ht="18" x14ac:dyDescent="0.45">
      <c r="B52" s="131" t="s">
        <v>1157</v>
      </c>
      <c r="C52" s="689">
        <v>2</v>
      </c>
      <c r="D52" s="690">
        <v>7</v>
      </c>
      <c r="E52" s="690">
        <v>2</v>
      </c>
      <c r="F52" s="578">
        <v>3</v>
      </c>
      <c r="G52" s="578">
        <v>6</v>
      </c>
      <c r="H52" s="690">
        <v>6</v>
      </c>
      <c r="I52" s="690">
        <v>6</v>
      </c>
      <c r="J52" s="690">
        <v>3</v>
      </c>
      <c r="K52" s="690">
        <v>1</v>
      </c>
      <c r="L52" s="690">
        <v>1</v>
      </c>
      <c r="M52" s="691">
        <v>0</v>
      </c>
    </row>
    <row r="53" spans="2:13" ht="18" x14ac:dyDescent="0.45">
      <c r="B53" s="131" t="s">
        <v>1159</v>
      </c>
      <c r="C53" s="689">
        <v>32</v>
      </c>
      <c r="D53" s="690">
        <v>54</v>
      </c>
      <c r="E53" s="690">
        <v>42</v>
      </c>
      <c r="F53" s="578">
        <v>40</v>
      </c>
      <c r="G53" s="578">
        <v>65</v>
      </c>
      <c r="H53" s="690">
        <v>118</v>
      </c>
      <c r="I53" s="690">
        <v>113</v>
      </c>
      <c r="J53" s="690">
        <v>58</v>
      </c>
      <c r="K53" s="690">
        <v>21</v>
      </c>
      <c r="L53" s="690">
        <v>14</v>
      </c>
      <c r="M53" s="691">
        <v>19</v>
      </c>
    </row>
    <row r="54" spans="2:13" ht="18" x14ac:dyDescent="0.45">
      <c r="B54" s="131" t="s">
        <v>1161</v>
      </c>
      <c r="C54" s="689">
        <v>15</v>
      </c>
      <c r="D54" s="690">
        <v>42</v>
      </c>
      <c r="E54" s="690">
        <v>26</v>
      </c>
      <c r="F54" s="578">
        <v>28</v>
      </c>
      <c r="G54" s="578">
        <v>38</v>
      </c>
      <c r="H54" s="690">
        <v>39</v>
      </c>
      <c r="I54" s="690">
        <v>65</v>
      </c>
      <c r="J54" s="690">
        <v>47</v>
      </c>
      <c r="K54" s="690">
        <v>16</v>
      </c>
      <c r="L54" s="690">
        <v>6</v>
      </c>
      <c r="M54" s="691">
        <v>5</v>
      </c>
    </row>
    <row r="55" spans="2:13" ht="18" x14ac:dyDescent="0.45">
      <c r="B55" s="131" t="s">
        <v>1166</v>
      </c>
      <c r="C55" s="689"/>
      <c r="D55" s="690">
        <v>2</v>
      </c>
      <c r="E55" s="690"/>
      <c r="F55" s="578"/>
      <c r="G55" s="578">
        <v>1</v>
      </c>
      <c r="H55" s="690">
        <v>3</v>
      </c>
      <c r="I55" s="690">
        <v>2</v>
      </c>
      <c r="J55" s="690"/>
      <c r="K55" s="690">
        <v>0</v>
      </c>
      <c r="L55" s="690">
        <v>0</v>
      </c>
      <c r="M55" s="691">
        <v>0</v>
      </c>
    </row>
    <row r="56" spans="2:13" ht="18" x14ac:dyDescent="0.45">
      <c r="B56" s="131" t="s">
        <v>1243</v>
      </c>
      <c r="C56" s="689"/>
      <c r="D56" s="690"/>
      <c r="E56" s="690"/>
      <c r="F56" s="578"/>
      <c r="G56" s="578">
        <v>1</v>
      </c>
      <c r="H56" s="690">
        <v>0</v>
      </c>
      <c r="I56" s="690">
        <v>0</v>
      </c>
      <c r="J56" s="690"/>
      <c r="K56" s="690">
        <v>0</v>
      </c>
      <c r="L56" s="690">
        <v>0</v>
      </c>
      <c r="M56" s="691">
        <v>0</v>
      </c>
    </row>
    <row r="57" spans="2:13" ht="18" x14ac:dyDescent="0.45">
      <c r="B57" s="131" t="s">
        <v>1167</v>
      </c>
      <c r="C57" s="689"/>
      <c r="D57" s="690"/>
      <c r="E57" s="690"/>
      <c r="F57" s="578"/>
      <c r="G57" s="578"/>
      <c r="H57" s="690"/>
      <c r="I57" s="690"/>
      <c r="J57" s="690">
        <v>1</v>
      </c>
      <c r="K57" s="690">
        <v>0</v>
      </c>
      <c r="L57" s="690">
        <v>0</v>
      </c>
      <c r="M57" s="691">
        <v>0</v>
      </c>
    </row>
    <row r="58" spans="2:13" ht="18" x14ac:dyDescent="0.45">
      <c r="B58" s="131" t="s">
        <v>1168</v>
      </c>
      <c r="C58" s="689"/>
      <c r="D58" s="690"/>
      <c r="E58" s="690"/>
      <c r="F58" s="578"/>
      <c r="G58" s="578">
        <v>3</v>
      </c>
      <c r="H58" s="690">
        <v>2</v>
      </c>
      <c r="I58" s="690">
        <v>0</v>
      </c>
      <c r="J58" s="690"/>
      <c r="K58" s="690">
        <v>0</v>
      </c>
      <c r="L58" s="690">
        <v>0</v>
      </c>
      <c r="M58" s="691">
        <v>0</v>
      </c>
    </row>
    <row r="59" spans="2:13" ht="18" x14ac:dyDescent="0.45">
      <c r="B59" s="131" t="s">
        <v>1169</v>
      </c>
      <c r="C59" s="689"/>
      <c r="D59" s="690"/>
      <c r="E59" s="690"/>
      <c r="F59" s="578"/>
      <c r="G59" s="578"/>
      <c r="H59" s="690">
        <v>1</v>
      </c>
      <c r="I59" s="690">
        <v>0</v>
      </c>
      <c r="J59" s="690"/>
      <c r="K59" s="690">
        <v>0</v>
      </c>
      <c r="L59" s="690">
        <v>0</v>
      </c>
      <c r="M59" s="691">
        <v>0</v>
      </c>
    </row>
    <row r="60" spans="2:13" ht="18" x14ac:dyDescent="0.45">
      <c r="B60" s="131" t="s">
        <v>1170</v>
      </c>
      <c r="C60" s="689"/>
      <c r="D60" s="690">
        <v>1</v>
      </c>
      <c r="E60" s="690"/>
      <c r="F60" s="578"/>
      <c r="G60" s="578"/>
      <c r="H60" s="690">
        <v>3</v>
      </c>
      <c r="I60" s="690">
        <v>5</v>
      </c>
      <c r="J60" s="690">
        <v>1</v>
      </c>
      <c r="K60" s="690">
        <v>0</v>
      </c>
      <c r="L60" s="690">
        <v>0</v>
      </c>
      <c r="M60" s="691">
        <v>0</v>
      </c>
    </row>
    <row r="61" spans="2:13" ht="18" x14ac:dyDescent="0.45">
      <c r="B61" s="131" t="s">
        <v>1171</v>
      </c>
      <c r="C61" s="689"/>
      <c r="D61" s="690"/>
      <c r="E61" s="690"/>
      <c r="F61" s="578"/>
      <c r="G61" s="578">
        <v>1</v>
      </c>
      <c r="H61" s="690">
        <v>1</v>
      </c>
      <c r="I61" s="690">
        <v>0</v>
      </c>
      <c r="J61" s="690"/>
      <c r="K61" s="690">
        <v>0</v>
      </c>
      <c r="L61" s="690">
        <v>0</v>
      </c>
      <c r="M61" s="691">
        <v>0</v>
      </c>
    </row>
    <row r="62" spans="2:13" ht="18" x14ac:dyDescent="0.45">
      <c r="B62" s="131" t="s">
        <v>1172</v>
      </c>
      <c r="C62" s="689">
        <v>10</v>
      </c>
      <c r="D62" s="690">
        <v>15</v>
      </c>
      <c r="E62" s="690">
        <v>4</v>
      </c>
      <c r="F62" s="578">
        <v>9</v>
      </c>
      <c r="G62" s="578">
        <v>12</v>
      </c>
      <c r="H62" s="690">
        <v>9</v>
      </c>
      <c r="I62" s="690">
        <v>8</v>
      </c>
      <c r="J62" s="690">
        <v>5</v>
      </c>
      <c r="K62" s="690">
        <v>3</v>
      </c>
      <c r="L62" s="690">
        <v>1</v>
      </c>
      <c r="M62" s="691">
        <v>0</v>
      </c>
    </row>
    <row r="63" spans="2:13" ht="18" x14ac:dyDescent="0.45">
      <c r="B63" s="131" t="s">
        <v>1173</v>
      </c>
      <c r="C63" s="689">
        <v>13</v>
      </c>
      <c r="D63" s="690">
        <v>13</v>
      </c>
      <c r="E63" s="690">
        <v>17</v>
      </c>
      <c r="F63" s="578">
        <v>16</v>
      </c>
      <c r="G63" s="578">
        <v>19</v>
      </c>
      <c r="H63" s="690">
        <v>21</v>
      </c>
      <c r="I63" s="690">
        <v>15</v>
      </c>
      <c r="J63" s="690">
        <v>13</v>
      </c>
      <c r="K63" s="690">
        <v>10</v>
      </c>
      <c r="L63" s="690">
        <v>9</v>
      </c>
      <c r="M63" s="691">
        <v>7</v>
      </c>
    </row>
    <row r="64" spans="2:13" ht="18" x14ac:dyDescent="0.45">
      <c r="B64" s="131" t="s">
        <v>1244</v>
      </c>
      <c r="C64" s="689"/>
      <c r="D64" s="690">
        <v>2</v>
      </c>
      <c r="E64" s="690"/>
      <c r="F64" s="578"/>
      <c r="G64" s="578">
        <v>1</v>
      </c>
      <c r="H64" s="690">
        <v>0</v>
      </c>
      <c r="I64" s="690">
        <v>5</v>
      </c>
      <c r="J64" s="690"/>
      <c r="K64" s="690">
        <v>0</v>
      </c>
      <c r="L64" s="690">
        <v>0</v>
      </c>
      <c r="M64" s="691">
        <v>0</v>
      </c>
    </row>
    <row r="65" spans="2:13" ht="18" x14ac:dyDescent="0.45">
      <c r="B65" s="131" t="s">
        <v>1177</v>
      </c>
      <c r="C65" s="689"/>
      <c r="D65" s="690">
        <v>1</v>
      </c>
      <c r="E65" s="690"/>
      <c r="F65" s="578"/>
      <c r="G65" s="578">
        <v>1</v>
      </c>
      <c r="H65" s="690">
        <v>3</v>
      </c>
      <c r="I65" s="690">
        <v>4</v>
      </c>
      <c r="J65" s="690">
        <v>1</v>
      </c>
      <c r="K65" s="690">
        <v>0</v>
      </c>
      <c r="L65" s="690">
        <v>1</v>
      </c>
      <c r="M65" s="691">
        <v>0</v>
      </c>
    </row>
    <row r="66" spans="2:13" ht="18" x14ac:dyDescent="0.45">
      <c r="B66" s="131" t="s">
        <v>1174</v>
      </c>
      <c r="C66" s="689"/>
      <c r="D66" s="690"/>
      <c r="E66" s="690"/>
      <c r="F66" s="578"/>
      <c r="G66" s="578"/>
      <c r="H66" s="690"/>
      <c r="I66" s="690"/>
      <c r="J66" s="690">
        <v>150</v>
      </c>
      <c r="K66" s="690">
        <v>113</v>
      </c>
      <c r="L66" s="690">
        <v>78</v>
      </c>
      <c r="M66" s="691">
        <v>73</v>
      </c>
    </row>
    <row r="67" spans="2:13" ht="18" x14ac:dyDescent="0.45">
      <c r="B67" s="131" t="s">
        <v>1178</v>
      </c>
      <c r="C67" s="689"/>
      <c r="D67" s="690">
        <v>9</v>
      </c>
      <c r="E67" s="690"/>
      <c r="F67" s="578">
        <v>1</v>
      </c>
      <c r="G67" s="578">
        <v>6</v>
      </c>
      <c r="H67" s="690">
        <v>17</v>
      </c>
      <c r="I67" s="690">
        <v>29</v>
      </c>
      <c r="J67" s="690">
        <v>8</v>
      </c>
      <c r="K67" s="690">
        <v>0</v>
      </c>
      <c r="L67" s="690">
        <v>0</v>
      </c>
      <c r="M67" s="691">
        <v>0</v>
      </c>
    </row>
    <row r="68" spans="2:13" ht="18" x14ac:dyDescent="0.45">
      <c r="B68" s="131" t="s">
        <v>1179</v>
      </c>
      <c r="C68" s="689">
        <v>1</v>
      </c>
      <c r="D68" s="690">
        <v>8</v>
      </c>
      <c r="E68" s="690">
        <v>2</v>
      </c>
      <c r="F68" s="578">
        <v>4</v>
      </c>
      <c r="G68" s="578">
        <v>14</v>
      </c>
      <c r="H68" s="690">
        <v>15</v>
      </c>
      <c r="I68" s="690">
        <v>10</v>
      </c>
      <c r="J68" s="690">
        <v>8</v>
      </c>
      <c r="K68" s="690">
        <v>0</v>
      </c>
      <c r="L68" s="690">
        <v>0</v>
      </c>
      <c r="M68" s="691">
        <v>1</v>
      </c>
    </row>
    <row r="69" spans="2:13" ht="18" x14ac:dyDescent="0.45">
      <c r="B69" s="131" t="s">
        <v>1180</v>
      </c>
      <c r="C69" s="689">
        <v>7</v>
      </c>
      <c r="D69" s="690">
        <v>10</v>
      </c>
      <c r="E69" s="690">
        <v>6</v>
      </c>
      <c r="F69" s="578">
        <v>7</v>
      </c>
      <c r="G69" s="578">
        <v>19</v>
      </c>
      <c r="H69" s="690">
        <v>38</v>
      </c>
      <c r="I69" s="690">
        <v>42</v>
      </c>
      <c r="J69" s="690">
        <v>20</v>
      </c>
      <c r="K69" s="690">
        <v>2</v>
      </c>
      <c r="L69" s="690">
        <v>2</v>
      </c>
      <c r="M69" s="691">
        <v>4</v>
      </c>
    </row>
    <row r="70" spans="2:13" ht="18" x14ac:dyDescent="0.45">
      <c r="B70" s="131" t="s">
        <v>1181</v>
      </c>
      <c r="C70" s="689"/>
      <c r="D70" s="690"/>
      <c r="E70" s="690"/>
      <c r="F70" s="578">
        <v>1</v>
      </c>
      <c r="G70" s="578">
        <v>2</v>
      </c>
      <c r="H70" s="690">
        <v>3</v>
      </c>
      <c r="I70" s="690">
        <v>2</v>
      </c>
      <c r="J70" s="690">
        <v>1</v>
      </c>
      <c r="K70" s="690">
        <v>2</v>
      </c>
      <c r="L70" s="690">
        <v>1</v>
      </c>
      <c r="M70" s="691">
        <v>1</v>
      </c>
    </row>
    <row r="71" spans="2:13" ht="18" x14ac:dyDescent="0.45">
      <c r="B71" s="131" t="s">
        <v>1182</v>
      </c>
      <c r="C71" s="689">
        <v>980</v>
      </c>
      <c r="D71" s="578">
        <v>1101</v>
      </c>
      <c r="E71" s="690">
        <v>1291</v>
      </c>
      <c r="F71" s="578">
        <v>1382</v>
      </c>
      <c r="G71" s="578">
        <v>1245</v>
      </c>
      <c r="H71" s="690">
        <v>976</v>
      </c>
      <c r="I71" s="690">
        <v>980</v>
      </c>
      <c r="J71" s="690">
        <v>753</v>
      </c>
      <c r="K71" s="690">
        <v>527</v>
      </c>
      <c r="L71" s="690">
        <v>389</v>
      </c>
      <c r="M71" s="691">
        <v>283</v>
      </c>
    </row>
    <row r="72" spans="2:13" ht="18" x14ac:dyDescent="0.45">
      <c r="B72" s="131" t="s">
        <v>1183</v>
      </c>
      <c r="C72" s="689"/>
      <c r="D72" s="690">
        <v>6</v>
      </c>
      <c r="E72" s="690">
        <v>4</v>
      </c>
      <c r="F72" s="578">
        <v>5</v>
      </c>
      <c r="G72" s="578">
        <v>8</v>
      </c>
      <c r="H72" s="690">
        <v>16</v>
      </c>
      <c r="I72" s="690">
        <v>22</v>
      </c>
      <c r="J72" s="690">
        <v>10</v>
      </c>
      <c r="K72" s="690">
        <v>3</v>
      </c>
      <c r="L72" s="690">
        <v>3</v>
      </c>
      <c r="M72" s="691">
        <v>3</v>
      </c>
    </row>
    <row r="73" spans="2:13" ht="18" x14ac:dyDescent="0.45">
      <c r="B73" s="131" t="s">
        <v>1245</v>
      </c>
      <c r="C73" s="689"/>
      <c r="D73" s="690"/>
      <c r="E73" s="690"/>
      <c r="F73" s="578"/>
      <c r="G73" s="578"/>
      <c r="H73" s="690">
        <v>3</v>
      </c>
      <c r="I73" s="690">
        <v>0</v>
      </c>
      <c r="J73" s="690">
        <v>2</v>
      </c>
      <c r="K73" s="690">
        <v>1</v>
      </c>
      <c r="L73" s="690">
        <v>0</v>
      </c>
      <c r="M73" s="691">
        <v>0</v>
      </c>
    </row>
    <row r="74" spans="2:13" ht="18" x14ac:dyDescent="0.45">
      <c r="B74" s="131" t="s">
        <v>1187</v>
      </c>
      <c r="C74" s="689"/>
      <c r="D74" s="690">
        <v>2</v>
      </c>
      <c r="E74" s="690"/>
      <c r="F74" s="578"/>
      <c r="G74" s="578">
        <v>1</v>
      </c>
      <c r="H74" s="690">
        <v>2</v>
      </c>
      <c r="I74" s="690">
        <v>0</v>
      </c>
      <c r="J74" s="690"/>
      <c r="K74" s="690">
        <v>0</v>
      </c>
      <c r="L74" s="690">
        <v>0</v>
      </c>
      <c r="M74" s="691">
        <v>0</v>
      </c>
    </row>
    <row r="75" spans="2:13" ht="18" x14ac:dyDescent="0.45">
      <c r="B75" s="131" t="s">
        <v>1188</v>
      </c>
      <c r="C75" s="689">
        <v>5</v>
      </c>
      <c r="D75" s="690">
        <v>4</v>
      </c>
      <c r="E75" s="690">
        <v>3</v>
      </c>
      <c r="F75" s="578">
        <v>5</v>
      </c>
      <c r="G75" s="578">
        <v>29</v>
      </c>
      <c r="H75" s="690">
        <v>22</v>
      </c>
      <c r="I75" s="690">
        <v>27</v>
      </c>
      <c r="J75" s="690">
        <v>7</v>
      </c>
      <c r="K75" s="690">
        <v>3</v>
      </c>
      <c r="L75" s="690">
        <v>3</v>
      </c>
      <c r="M75" s="691">
        <v>5</v>
      </c>
    </row>
    <row r="76" spans="2:13" ht="18" x14ac:dyDescent="0.45">
      <c r="B76" s="131" t="s">
        <v>1189</v>
      </c>
      <c r="C76" s="689"/>
      <c r="D76" s="690">
        <v>1</v>
      </c>
      <c r="E76" s="690"/>
      <c r="F76" s="578"/>
      <c r="G76" s="578"/>
      <c r="H76" s="690">
        <v>1</v>
      </c>
      <c r="I76" s="690">
        <v>0</v>
      </c>
      <c r="J76" s="690"/>
      <c r="K76" s="690">
        <v>0</v>
      </c>
      <c r="L76" s="690">
        <v>0</v>
      </c>
      <c r="M76" s="691">
        <v>0</v>
      </c>
    </row>
    <row r="77" spans="2:13" ht="18" x14ac:dyDescent="0.45">
      <c r="B77" s="131" t="s">
        <v>1190</v>
      </c>
      <c r="C77" s="689">
        <v>2</v>
      </c>
      <c r="D77" s="690">
        <v>4</v>
      </c>
      <c r="E77" s="690">
        <v>3</v>
      </c>
      <c r="F77" s="578">
        <v>5</v>
      </c>
      <c r="G77" s="578">
        <v>5</v>
      </c>
      <c r="H77" s="690">
        <v>7</v>
      </c>
      <c r="I77" s="690">
        <v>7</v>
      </c>
      <c r="J77" s="690">
        <v>2</v>
      </c>
      <c r="K77" s="690">
        <v>1</v>
      </c>
      <c r="L77" s="690">
        <v>0</v>
      </c>
      <c r="M77" s="691">
        <v>0</v>
      </c>
    </row>
    <row r="78" spans="2:13" ht="18" x14ac:dyDescent="0.45">
      <c r="B78" s="131" t="s">
        <v>1192</v>
      </c>
      <c r="C78" s="689">
        <v>1</v>
      </c>
      <c r="D78" s="690">
        <v>1</v>
      </c>
      <c r="E78" s="690"/>
      <c r="F78" s="578"/>
      <c r="G78" s="578">
        <v>1</v>
      </c>
      <c r="H78" s="690">
        <v>2</v>
      </c>
      <c r="I78" s="690">
        <v>1</v>
      </c>
      <c r="J78" s="690">
        <v>2</v>
      </c>
      <c r="K78" s="690">
        <v>1</v>
      </c>
      <c r="L78" s="690">
        <v>0</v>
      </c>
      <c r="M78" s="691">
        <v>0</v>
      </c>
    </row>
    <row r="79" spans="2:13" ht="18" x14ac:dyDescent="0.45">
      <c r="B79" s="131" t="s">
        <v>1193</v>
      </c>
      <c r="C79" s="689">
        <v>18</v>
      </c>
      <c r="D79" s="690">
        <v>34</v>
      </c>
      <c r="E79" s="690">
        <v>46</v>
      </c>
      <c r="F79" s="578">
        <v>46</v>
      </c>
      <c r="G79" s="578">
        <v>56</v>
      </c>
      <c r="H79" s="690">
        <v>42</v>
      </c>
      <c r="I79" s="690">
        <v>51</v>
      </c>
      <c r="J79" s="690">
        <v>37</v>
      </c>
      <c r="K79" s="690">
        <v>20</v>
      </c>
      <c r="L79" s="690">
        <v>8</v>
      </c>
      <c r="M79" s="691">
        <v>7</v>
      </c>
    </row>
    <row r="80" spans="2:13" ht="18" x14ac:dyDescent="0.45">
      <c r="B80" s="131" t="s">
        <v>1194</v>
      </c>
      <c r="C80" s="689">
        <v>25</v>
      </c>
      <c r="D80" s="690">
        <v>52</v>
      </c>
      <c r="E80" s="690">
        <v>63</v>
      </c>
      <c r="F80" s="578">
        <v>49</v>
      </c>
      <c r="G80" s="578">
        <v>52</v>
      </c>
      <c r="H80" s="690">
        <v>45</v>
      </c>
      <c r="I80" s="690">
        <v>33</v>
      </c>
      <c r="J80" s="690">
        <v>25</v>
      </c>
      <c r="K80" s="690">
        <v>19</v>
      </c>
      <c r="L80" s="690">
        <v>15</v>
      </c>
      <c r="M80" s="691">
        <v>9</v>
      </c>
    </row>
    <row r="81" spans="2:21" ht="18" x14ac:dyDescent="0.45">
      <c r="B81" s="131" t="s">
        <v>1195</v>
      </c>
      <c r="C81" s="689"/>
      <c r="D81" s="690">
        <v>1</v>
      </c>
      <c r="E81" s="690">
        <v>1</v>
      </c>
      <c r="F81" s="578">
        <v>1</v>
      </c>
      <c r="G81" s="578"/>
      <c r="H81" s="690">
        <v>0</v>
      </c>
      <c r="I81" s="690">
        <v>4</v>
      </c>
      <c r="J81" s="690">
        <v>1</v>
      </c>
      <c r="K81" s="690">
        <v>0</v>
      </c>
      <c r="L81" s="690">
        <v>0</v>
      </c>
      <c r="M81" s="691">
        <v>0</v>
      </c>
    </row>
    <row r="82" spans="2:21" ht="18" x14ac:dyDescent="0.45">
      <c r="B82" s="131" t="s">
        <v>1246</v>
      </c>
      <c r="C82" s="689"/>
      <c r="D82" s="690"/>
      <c r="E82" s="690"/>
      <c r="F82" s="578">
        <v>2</v>
      </c>
      <c r="G82" s="578"/>
      <c r="H82" s="690">
        <v>0</v>
      </c>
      <c r="I82" s="690">
        <v>0</v>
      </c>
      <c r="J82" s="690">
        <v>2</v>
      </c>
      <c r="K82" s="690">
        <v>1</v>
      </c>
      <c r="L82" s="690">
        <v>0</v>
      </c>
      <c r="M82" s="691">
        <v>0</v>
      </c>
    </row>
    <row r="83" spans="2:21" ht="18" x14ac:dyDescent="0.45">
      <c r="B83" s="131" t="s">
        <v>1197</v>
      </c>
      <c r="C83" s="689"/>
      <c r="D83" s="690">
        <v>2</v>
      </c>
      <c r="E83" s="690"/>
      <c r="F83" s="578"/>
      <c r="G83" s="578"/>
      <c r="H83" s="690">
        <v>0</v>
      </c>
      <c r="I83" s="690">
        <v>0</v>
      </c>
      <c r="J83" s="690">
        <v>5</v>
      </c>
      <c r="K83" s="690">
        <v>0</v>
      </c>
      <c r="L83" s="690">
        <v>0</v>
      </c>
      <c r="M83" s="691">
        <v>0</v>
      </c>
    </row>
    <row r="84" spans="2:21" ht="18" x14ac:dyDescent="0.45">
      <c r="B84" s="131" t="s">
        <v>1199</v>
      </c>
      <c r="C84" s="689">
        <v>2</v>
      </c>
      <c r="D84" s="690">
        <v>4</v>
      </c>
      <c r="E84" s="690">
        <v>4</v>
      </c>
      <c r="F84" s="578">
        <v>2</v>
      </c>
      <c r="G84" s="578">
        <v>2</v>
      </c>
      <c r="H84" s="690">
        <v>2</v>
      </c>
      <c r="I84" s="690">
        <v>6</v>
      </c>
      <c r="J84" s="690">
        <v>1</v>
      </c>
      <c r="K84" s="690">
        <v>1</v>
      </c>
      <c r="L84" s="690">
        <v>1</v>
      </c>
      <c r="M84" s="691">
        <v>0</v>
      </c>
    </row>
    <row r="85" spans="2:21" ht="18" x14ac:dyDescent="0.45">
      <c r="B85" s="131" t="s">
        <v>1200</v>
      </c>
      <c r="C85" s="689"/>
      <c r="D85" s="690">
        <v>2</v>
      </c>
      <c r="E85" s="690">
        <v>1</v>
      </c>
      <c r="F85" s="578">
        <v>1</v>
      </c>
      <c r="G85" s="578">
        <v>9</v>
      </c>
      <c r="H85" s="690">
        <v>18</v>
      </c>
      <c r="I85" s="690">
        <v>20</v>
      </c>
      <c r="J85" s="690">
        <v>1</v>
      </c>
      <c r="K85" s="690">
        <v>0</v>
      </c>
      <c r="L85" s="690">
        <v>0</v>
      </c>
      <c r="M85" s="691">
        <v>0</v>
      </c>
    </row>
    <row r="86" spans="2:21" ht="18" x14ac:dyDescent="0.45">
      <c r="B86" s="131" t="s">
        <v>1247</v>
      </c>
      <c r="C86" s="689"/>
      <c r="D86" s="690">
        <v>8</v>
      </c>
      <c r="E86" s="690"/>
      <c r="F86" s="578"/>
      <c r="G86" s="578">
        <v>2</v>
      </c>
      <c r="H86" s="690">
        <v>1</v>
      </c>
      <c r="I86" s="690">
        <v>2</v>
      </c>
      <c r="J86" s="690"/>
      <c r="K86" s="690">
        <v>0</v>
      </c>
      <c r="L86" s="690">
        <v>0</v>
      </c>
      <c r="M86" s="691">
        <v>0</v>
      </c>
    </row>
    <row r="87" spans="2:21" ht="18" x14ac:dyDescent="0.45">
      <c r="B87" s="131" t="s">
        <v>512</v>
      </c>
      <c r="C87" s="689">
        <v>770</v>
      </c>
      <c r="D87" s="690"/>
      <c r="E87" s="690">
        <v>251</v>
      </c>
      <c r="F87" s="578">
        <v>218</v>
      </c>
      <c r="G87" s="578"/>
      <c r="H87" s="690"/>
      <c r="I87" s="690">
        <v>9</v>
      </c>
      <c r="J87" s="690"/>
      <c r="K87" s="690">
        <v>0</v>
      </c>
      <c r="L87" s="690">
        <v>0</v>
      </c>
      <c r="M87" s="691">
        <v>0</v>
      </c>
    </row>
    <row r="88" spans="2:21" ht="18" x14ac:dyDescent="0.45">
      <c r="B88" s="630" t="s">
        <v>254</v>
      </c>
      <c r="C88" s="692">
        <v>4559</v>
      </c>
      <c r="D88" s="692">
        <v>5181</v>
      </c>
      <c r="E88" s="692">
        <v>5991</v>
      </c>
      <c r="F88" s="692">
        <v>6463</v>
      </c>
      <c r="G88" s="692">
        <v>6420</v>
      </c>
      <c r="H88" s="692">
        <v>6982</v>
      </c>
      <c r="I88" s="692">
        <v>7461</v>
      </c>
      <c r="J88" s="692">
        <v>4194</v>
      </c>
      <c r="K88" s="692">
        <v>2326</v>
      </c>
      <c r="L88" s="692">
        <v>1763</v>
      </c>
      <c r="M88" s="693">
        <v>1740</v>
      </c>
    </row>
    <row r="89" spans="2:21" ht="23.25" x14ac:dyDescent="0.6">
      <c r="B89" s="70" t="s">
        <v>1105</v>
      </c>
      <c r="C89" s="284"/>
      <c r="D89" s="284"/>
      <c r="E89" s="284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</row>
    <row r="90" spans="2:21" ht="23.25" x14ac:dyDescent="0.6">
      <c r="B90" s="285" t="s">
        <v>1203</v>
      </c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4"/>
      <c r="T90" s="284"/>
      <c r="U90" s="284"/>
    </row>
    <row r="91" spans="2:21" ht="15.75" x14ac:dyDescent="0.25">
      <c r="B91" s="70" t="s">
        <v>1204</v>
      </c>
    </row>
  </sheetData>
  <pageMargins left="0.7" right="0.7" top="0.75" bottom="0.75" header="0.3" footer="0.3"/>
  <pageSetup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5F2B0-ECDE-4DE8-B44A-C445B103D815}">
  <sheetPr codeName="Hoja104"/>
  <dimension ref="B4:U18"/>
  <sheetViews>
    <sheetView showGridLines="0" zoomScaleNormal="100" workbookViewId="0">
      <selection activeCell="A7" sqref="A7"/>
    </sheetView>
  </sheetViews>
  <sheetFormatPr baseColWidth="10" defaultColWidth="11.42578125" defaultRowHeight="15" x14ac:dyDescent="0.25"/>
  <cols>
    <col min="2" max="2" width="48.140625" customWidth="1"/>
    <col min="3" max="3" width="0" hidden="1" customWidth="1"/>
  </cols>
  <sheetData>
    <row r="4" spans="2:13" ht="18" x14ac:dyDescent="0.25">
      <c r="B4" s="23" t="s">
        <v>1248</v>
      </c>
    </row>
    <row r="6" spans="2:13" ht="33.75" customHeight="1" x14ac:dyDescent="0.25">
      <c r="B6" s="384" t="s">
        <v>1249</v>
      </c>
      <c r="C6" s="408">
        <v>2012</v>
      </c>
      <c r="D6" s="408">
        <v>2013</v>
      </c>
      <c r="E6" s="408">
        <v>2014</v>
      </c>
      <c r="F6" s="408">
        <v>2015</v>
      </c>
      <c r="G6" s="408">
        <v>2016</v>
      </c>
      <c r="H6" s="408">
        <v>2017</v>
      </c>
      <c r="I6" s="408">
        <v>2018</v>
      </c>
      <c r="J6" s="408">
        <v>2019</v>
      </c>
      <c r="K6" s="408">
        <v>2020</v>
      </c>
      <c r="L6" s="408">
        <v>2021</v>
      </c>
      <c r="M6" s="610">
        <v>2022</v>
      </c>
    </row>
    <row r="7" spans="2:13" ht="18" x14ac:dyDescent="0.45">
      <c r="B7" s="130" t="s">
        <v>1250</v>
      </c>
      <c r="C7" s="579">
        <v>8081</v>
      </c>
      <c r="D7" s="579">
        <v>8517</v>
      </c>
      <c r="E7" s="579">
        <v>8936</v>
      </c>
      <c r="F7" s="579">
        <v>8771</v>
      </c>
      <c r="G7" s="579">
        <v>9251</v>
      </c>
      <c r="H7" s="579">
        <v>9546</v>
      </c>
      <c r="I7" s="579">
        <v>9200</v>
      </c>
      <c r="J7" s="579">
        <v>8595</v>
      </c>
      <c r="K7" s="579">
        <v>8460</v>
      </c>
      <c r="L7" s="579">
        <v>8004</v>
      </c>
      <c r="M7" s="580">
        <v>8721</v>
      </c>
    </row>
    <row r="8" spans="2:13" ht="18" x14ac:dyDescent="0.45">
      <c r="B8" s="131" t="s">
        <v>1251</v>
      </c>
      <c r="C8" s="579">
        <v>1685</v>
      </c>
      <c r="D8" s="579">
        <v>1741</v>
      </c>
      <c r="E8" s="579">
        <v>2012</v>
      </c>
      <c r="F8" s="579">
        <v>2060</v>
      </c>
      <c r="G8" s="579">
        <v>2135</v>
      </c>
      <c r="H8" s="579">
        <v>2096</v>
      </c>
      <c r="I8" s="579">
        <v>2027</v>
      </c>
      <c r="J8" s="579">
        <v>1694</v>
      </c>
      <c r="K8" s="579">
        <v>1594</v>
      </c>
      <c r="L8" s="579">
        <v>2114</v>
      </c>
      <c r="M8" s="580">
        <v>2275</v>
      </c>
    </row>
    <row r="9" spans="2:13" ht="18" x14ac:dyDescent="0.45">
      <c r="B9" s="131" t="s">
        <v>1252</v>
      </c>
      <c r="C9" s="579">
        <v>3326</v>
      </c>
      <c r="D9" s="579">
        <v>3461</v>
      </c>
      <c r="E9" s="579">
        <v>3757</v>
      </c>
      <c r="F9" s="579">
        <v>3947</v>
      </c>
      <c r="G9" s="579">
        <v>4542</v>
      </c>
      <c r="H9" s="579">
        <v>4424</v>
      </c>
      <c r="I9" s="579">
        <v>4857</v>
      </c>
      <c r="J9" s="579">
        <v>3872</v>
      </c>
      <c r="K9" s="579">
        <v>4276</v>
      </c>
      <c r="L9" s="579">
        <v>4058</v>
      </c>
      <c r="M9" s="580">
        <v>4667</v>
      </c>
    </row>
    <row r="10" spans="2:13" ht="18" x14ac:dyDescent="0.45">
      <c r="B10" s="131" t="s">
        <v>1253</v>
      </c>
      <c r="C10" s="579">
        <v>2929</v>
      </c>
      <c r="D10" s="579">
        <v>1837</v>
      </c>
      <c r="E10" s="579">
        <v>1768</v>
      </c>
      <c r="F10" s="579">
        <v>1994</v>
      </c>
      <c r="G10" s="579">
        <v>2343</v>
      </c>
      <c r="H10" s="579">
        <v>2340</v>
      </c>
      <c r="I10" s="579">
        <v>3011</v>
      </c>
      <c r="J10" s="579">
        <v>1794</v>
      </c>
      <c r="K10" s="579">
        <v>3329</v>
      </c>
      <c r="L10" s="579">
        <v>2347</v>
      </c>
      <c r="M10" s="580">
        <v>2394</v>
      </c>
    </row>
    <row r="11" spans="2:13" ht="18" x14ac:dyDescent="0.45">
      <c r="B11" s="131" t="s">
        <v>1254</v>
      </c>
      <c r="C11" s="579">
        <v>15567</v>
      </c>
      <c r="D11" s="579">
        <v>17468</v>
      </c>
      <c r="E11" s="579">
        <v>24353</v>
      </c>
      <c r="F11" s="579">
        <v>20284</v>
      </c>
      <c r="G11" s="579">
        <v>24022</v>
      </c>
      <c r="H11" s="579">
        <v>23553</v>
      </c>
      <c r="I11" s="579">
        <v>25191</v>
      </c>
      <c r="J11" s="579">
        <v>29459</v>
      </c>
      <c r="K11" s="579">
        <v>25141</v>
      </c>
      <c r="L11" s="579">
        <v>23916</v>
      </c>
      <c r="M11" s="580">
        <v>27366</v>
      </c>
    </row>
    <row r="12" spans="2:13" ht="18" x14ac:dyDescent="0.45">
      <c r="B12" s="131" t="s">
        <v>1255</v>
      </c>
      <c r="C12" s="579">
        <v>1593</v>
      </c>
      <c r="D12" s="579">
        <v>1625</v>
      </c>
      <c r="E12" s="579">
        <v>1927</v>
      </c>
      <c r="F12" s="579">
        <v>2276</v>
      </c>
      <c r="G12" s="579">
        <v>2405</v>
      </c>
      <c r="H12" s="579">
        <v>2568</v>
      </c>
      <c r="I12" s="579">
        <v>3828</v>
      </c>
      <c r="J12" s="579">
        <v>1625</v>
      </c>
      <c r="K12" s="579">
        <v>3118</v>
      </c>
      <c r="L12" s="579">
        <v>2860</v>
      </c>
      <c r="M12" s="580">
        <v>3154</v>
      </c>
    </row>
    <row r="13" spans="2:13" ht="18" x14ac:dyDescent="0.45">
      <c r="B13" s="131" t="s">
        <v>1256</v>
      </c>
      <c r="C13" s="579">
        <v>2839</v>
      </c>
      <c r="D13" s="579">
        <v>3132</v>
      </c>
      <c r="E13" s="579">
        <v>3451</v>
      </c>
      <c r="F13" s="579">
        <v>3701</v>
      </c>
      <c r="G13" s="579">
        <v>3799</v>
      </c>
      <c r="H13" s="579">
        <v>3875</v>
      </c>
      <c r="I13" s="579">
        <v>3789</v>
      </c>
      <c r="J13" s="579">
        <v>3587</v>
      </c>
      <c r="K13" s="579">
        <v>3666</v>
      </c>
      <c r="L13" s="579">
        <v>3617</v>
      </c>
      <c r="M13" s="580">
        <v>3633</v>
      </c>
    </row>
    <row r="14" spans="2:13" ht="18" x14ac:dyDescent="0.45">
      <c r="B14" s="131" t="s">
        <v>1257</v>
      </c>
      <c r="C14" s="579">
        <v>2256</v>
      </c>
      <c r="D14" s="579">
        <v>2314</v>
      </c>
      <c r="E14" s="579">
        <v>2363</v>
      </c>
      <c r="F14" s="579">
        <v>2306</v>
      </c>
      <c r="G14" s="579">
        <v>2291</v>
      </c>
      <c r="H14" s="579">
        <v>2216</v>
      </c>
      <c r="I14" s="579">
        <v>2188</v>
      </c>
      <c r="J14" s="579">
        <v>2023</v>
      </c>
      <c r="K14" s="579">
        <v>1957</v>
      </c>
      <c r="L14" s="579">
        <v>1773</v>
      </c>
      <c r="M14" s="580">
        <v>3434</v>
      </c>
    </row>
    <row r="15" spans="2:13" ht="18" x14ac:dyDescent="0.45">
      <c r="B15" s="131" t="s">
        <v>1258</v>
      </c>
      <c r="C15" s="579">
        <v>3479</v>
      </c>
      <c r="D15" s="579">
        <v>5543</v>
      </c>
      <c r="E15" s="579">
        <v>1073</v>
      </c>
      <c r="F15" s="579">
        <v>7033</v>
      </c>
      <c r="G15" s="579">
        <v>3382</v>
      </c>
      <c r="H15" s="579">
        <v>3784</v>
      </c>
      <c r="I15" s="579">
        <v>1269</v>
      </c>
      <c r="J15" s="579">
        <v>791</v>
      </c>
      <c r="K15" s="579">
        <v>2042</v>
      </c>
      <c r="L15" s="579">
        <v>2821</v>
      </c>
      <c r="M15" s="580">
        <v>1566</v>
      </c>
    </row>
    <row r="16" spans="2:13" ht="18" x14ac:dyDescent="0.45">
      <c r="B16" s="311" t="s">
        <v>254</v>
      </c>
      <c r="C16" s="694">
        <v>41755</v>
      </c>
      <c r="D16" s="694">
        <v>45638</v>
      </c>
      <c r="E16" s="694">
        <v>49640</v>
      </c>
      <c r="F16" s="694">
        <v>52372</v>
      </c>
      <c r="G16" s="694">
        <v>54170</v>
      </c>
      <c r="H16" s="694">
        <v>54402</v>
      </c>
      <c r="I16" s="694">
        <v>55360</v>
      </c>
      <c r="J16" s="694">
        <v>53440</v>
      </c>
      <c r="K16" s="694">
        <v>53583</v>
      </c>
      <c r="L16" s="694">
        <v>51510</v>
      </c>
      <c r="M16" s="695">
        <v>57210</v>
      </c>
    </row>
    <row r="17" spans="2:21" ht="18" x14ac:dyDescent="0.45">
      <c r="B17" s="70" t="s">
        <v>1090</v>
      </c>
      <c r="C17" s="820"/>
      <c r="D17" s="820"/>
      <c r="E17" s="820"/>
      <c r="F17" s="820"/>
      <c r="G17" s="820"/>
      <c r="H17" s="820"/>
      <c r="I17" s="820"/>
      <c r="J17" s="820"/>
      <c r="K17" s="820"/>
      <c r="L17" s="820"/>
      <c r="M17" s="820"/>
    </row>
    <row r="18" spans="2:21" ht="23.25" x14ac:dyDescent="0.6">
      <c r="B18" s="70" t="s">
        <v>1105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4"/>
      <c r="O18" s="282"/>
      <c r="P18" s="282"/>
      <c r="Q18" s="282"/>
      <c r="R18" s="282"/>
      <c r="S18" s="282"/>
      <c r="T18" s="282"/>
      <c r="U18" s="282"/>
    </row>
  </sheetData>
  <pageMargins left="0.7" right="0.7" top="0.75" bottom="0.75" header="0.3" footer="0.3"/>
  <pageSetup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DEE4-AC0A-4818-9CDC-9D01EAED2F26}">
  <sheetPr codeName="Hoja105"/>
  <dimension ref="B4:M19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84.7109375" customWidth="1"/>
    <col min="3" max="3" width="0" hidden="1" customWidth="1"/>
  </cols>
  <sheetData>
    <row r="4" spans="2:13" ht="18" x14ac:dyDescent="0.25">
      <c r="B4" s="23" t="s">
        <v>1259</v>
      </c>
    </row>
    <row r="5" spans="2:13" ht="18" x14ac:dyDescent="0.25">
      <c r="B5" s="23"/>
    </row>
    <row r="6" spans="2:13" ht="53.25" customHeight="1" x14ac:dyDescent="0.25">
      <c r="B6" s="384" t="s">
        <v>1093</v>
      </c>
      <c r="C6" s="408">
        <v>2012</v>
      </c>
      <c r="D6" s="408">
        <v>2013</v>
      </c>
      <c r="E6" s="408">
        <v>2014</v>
      </c>
      <c r="F6" s="408">
        <v>2015</v>
      </c>
      <c r="G6" s="408">
        <v>2016</v>
      </c>
      <c r="H6" s="408">
        <v>2017</v>
      </c>
      <c r="I6" s="408">
        <v>2018</v>
      </c>
      <c r="J6" s="408">
        <v>2019</v>
      </c>
      <c r="K6" s="408">
        <v>2020</v>
      </c>
      <c r="L6" s="408">
        <v>2021</v>
      </c>
      <c r="M6" s="610">
        <v>2022</v>
      </c>
    </row>
    <row r="7" spans="2:13" ht="18" x14ac:dyDescent="0.45">
      <c r="B7" s="696" t="s">
        <v>1094</v>
      </c>
      <c r="C7" s="579"/>
      <c r="D7" s="579"/>
      <c r="E7" s="579"/>
      <c r="F7" s="579">
        <v>112</v>
      </c>
      <c r="G7" s="579">
        <v>166</v>
      </c>
      <c r="H7" s="579">
        <v>530</v>
      </c>
      <c r="I7" s="579">
        <v>925</v>
      </c>
      <c r="J7" s="579">
        <v>519</v>
      </c>
      <c r="K7" s="579">
        <v>126</v>
      </c>
      <c r="L7" s="579">
        <v>20</v>
      </c>
      <c r="M7" s="580">
        <v>0</v>
      </c>
    </row>
    <row r="8" spans="2:13" ht="18" x14ac:dyDescent="0.45">
      <c r="B8" s="697" t="s">
        <v>1095</v>
      </c>
      <c r="C8" s="579"/>
      <c r="D8" s="579"/>
      <c r="E8" s="579"/>
      <c r="F8" s="579">
        <v>164</v>
      </c>
      <c r="G8" s="579">
        <v>557</v>
      </c>
      <c r="H8" s="579">
        <v>615</v>
      </c>
      <c r="I8" s="579">
        <v>692</v>
      </c>
      <c r="J8" s="579">
        <v>313</v>
      </c>
      <c r="K8" s="579">
        <v>153</v>
      </c>
      <c r="L8" s="579">
        <v>48</v>
      </c>
      <c r="M8" s="580">
        <v>0</v>
      </c>
    </row>
    <row r="9" spans="2:13" ht="36" x14ac:dyDescent="0.45">
      <c r="B9" s="102" t="s">
        <v>1096</v>
      </c>
      <c r="C9" s="579"/>
      <c r="D9" s="579"/>
      <c r="E9" s="579"/>
      <c r="F9" s="579"/>
      <c r="G9" s="579"/>
      <c r="H9" s="579">
        <v>39</v>
      </c>
      <c r="I9" s="579">
        <v>18</v>
      </c>
      <c r="J9" s="579">
        <v>13</v>
      </c>
      <c r="K9" s="579">
        <v>0</v>
      </c>
      <c r="L9" s="579">
        <v>0</v>
      </c>
      <c r="M9" s="580">
        <v>0</v>
      </c>
    </row>
    <row r="10" spans="2:13" ht="18" x14ac:dyDescent="0.45">
      <c r="B10" s="697" t="s">
        <v>1097</v>
      </c>
      <c r="C10" s="579">
        <v>409</v>
      </c>
      <c r="D10" s="579">
        <v>861</v>
      </c>
      <c r="E10" s="579">
        <v>1214</v>
      </c>
      <c r="F10" s="579">
        <v>1628</v>
      </c>
      <c r="G10" s="579">
        <v>1599</v>
      </c>
      <c r="H10" s="579">
        <v>1741</v>
      </c>
      <c r="I10" s="579">
        <v>1915</v>
      </c>
      <c r="J10" s="579">
        <v>1660</v>
      </c>
      <c r="K10" s="579">
        <v>2443</v>
      </c>
      <c r="L10" s="579">
        <v>2633</v>
      </c>
      <c r="M10" s="580">
        <v>3181</v>
      </c>
    </row>
    <row r="11" spans="2:13" ht="18" x14ac:dyDescent="0.45">
      <c r="B11" s="697" t="s">
        <v>1260</v>
      </c>
      <c r="C11" s="579"/>
      <c r="D11" s="579"/>
      <c r="E11" s="579"/>
      <c r="F11" s="579"/>
      <c r="G11" s="579"/>
      <c r="H11" s="579"/>
      <c r="I11" s="579"/>
      <c r="J11" s="579"/>
      <c r="K11" s="579">
        <v>285</v>
      </c>
      <c r="L11" s="579">
        <v>843</v>
      </c>
      <c r="M11" s="580">
        <v>1230</v>
      </c>
    </row>
    <row r="12" spans="2:13" ht="18" x14ac:dyDescent="0.45">
      <c r="B12" s="697" t="s">
        <v>1098</v>
      </c>
      <c r="C12" s="579">
        <v>158</v>
      </c>
      <c r="D12" s="579">
        <v>257</v>
      </c>
      <c r="E12" s="579">
        <v>385</v>
      </c>
      <c r="F12" s="579">
        <v>562</v>
      </c>
      <c r="G12" s="579">
        <v>459</v>
      </c>
      <c r="H12" s="579">
        <v>591</v>
      </c>
      <c r="I12" s="579">
        <v>284</v>
      </c>
      <c r="J12" s="579">
        <v>232</v>
      </c>
      <c r="K12" s="579">
        <v>370</v>
      </c>
      <c r="L12" s="579">
        <v>615</v>
      </c>
      <c r="M12" s="580">
        <v>81</v>
      </c>
    </row>
    <row r="13" spans="2:13" ht="18" x14ac:dyDescent="0.45">
      <c r="B13" s="697" t="s">
        <v>1101</v>
      </c>
      <c r="C13" s="579"/>
      <c r="D13" s="579">
        <v>117</v>
      </c>
      <c r="E13" s="579">
        <v>196</v>
      </c>
      <c r="F13" s="579">
        <v>271</v>
      </c>
      <c r="G13" s="579">
        <v>103</v>
      </c>
      <c r="H13" s="579">
        <v>90</v>
      </c>
      <c r="I13" s="579">
        <v>94</v>
      </c>
      <c r="J13" s="579">
        <v>0</v>
      </c>
      <c r="K13" s="579">
        <v>0</v>
      </c>
      <c r="L13" s="579">
        <v>0</v>
      </c>
      <c r="M13" s="580">
        <v>0</v>
      </c>
    </row>
    <row r="14" spans="2:13" ht="18" x14ac:dyDescent="0.45">
      <c r="B14" s="697" t="s">
        <v>1102</v>
      </c>
      <c r="C14" s="579"/>
      <c r="D14" s="579"/>
      <c r="E14" s="579"/>
      <c r="F14" s="579"/>
      <c r="G14" s="579"/>
      <c r="H14" s="579">
        <v>4</v>
      </c>
      <c r="I14" s="579">
        <v>3</v>
      </c>
      <c r="J14" s="579">
        <v>2</v>
      </c>
      <c r="K14" s="579">
        <v>0</v>
      </c>
      <c r="L14" s="579">
        <v>0</v>
      </c>
      <c r="M14" s="580">
        <v>0</v>
      </c>
    </row>
    <row r="15" spans="2:13" ht="18" x14ac:dyDescent="0.45">
      <c r="B15" s="697" t="s">
        <v>1261</v>
      </c>
      <c r="C15" s="579"/>
      <c r="D15" s="579"/>
      <c r="E15" s="579"/>
      <c r="F15" s="579"/>
      <c r="G15" s="579"/>
      <c r="H15" s="579"/>
      <c r="I15" s="579"/>
      <c r="J15" s="579"/>
      <c r="K15" s="579">
        <v>5</v>
      </c>
      <c r="L15" s="579">
        <v>18</v>
      </c>
      <c r="M15" s="580">
        <v>10</v>
      </c>
    </row>
    <row r="16" spans="2:13" ht="18" x14ac:dyDescent="0.45">
      <c r="B16" s="697" t="s">
        <v>1070</v>
      </c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80">
        <v>157</v>
      </c>
    </row>
    <row r="17" spans="2:13" ht="18" x14ac:dyDescent="0.45">
      <c r="B17" s="697" t="s">
        <v>1074</v>
      </c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80">
        <v>422</v>
      </c>
    </row>
    <row r="18" spans="2:13" ht="18" x14ac:dyDescent="0.45">
      <c r="B18" s="612" t="s">
        <v>325</v>
      </c>
      <c r="C18" s="698">
        <v>567</v>
      </c>
      <c r="D18" s="698">
        <v>1235</v>
      </c>
      <c r="E18" s="698">
        <v>1795</v>
      </c>
      <c r="F18" s="698">
        <v>2737</v>
      </c>
      <c r="G18" s="698">
        <v>2884</v>
      </c>
      <c r="H18" s="698">
        <v>3610</v>
      </c>
      <c r="I18" s="698">
        <v>3931</v>
      </c>
      <c r="J18" s="698">
        <v>2739</v>
      </c>
      <c r="K18" s="698">
        <v>3382</v>
      </c>
      <c r="L18" s="698">
        <v>4177</v>
      </c>
      <c r="M18" s="699">
        <v>5081</v>
      </c>
    </row>
    <row r="19" spans="2:13" ht="23.25" x14ac:dyDescent="0.6">
      <c r="B19" s="286" t="s">
        <v>1089</v>
      </c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5"/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5F928-E44D-4F04-BF79-8D7E548E49FF}">
  <sheetPr codeName="Hoja106"/>
  <dimension ref="B4:G29"/>
  <sheetViews>
    <sheetView showGridLines="0" zoomScale="90" zoomScaleNormal="90" workbookViewId="0">
      <selection activeCell="A8" sqref="A8"/>
    </sheetView>
  </sheetViews>
  <sheetFormatPr baseColWidth="10" defaultColWidth="11.42578125" defaultRowHeight="15" x14ac:dyDescent="0.25"/>
  <cols>
    <col min="2" max="2" width="54.42578125" customWidth="1"/>
    <col min="3" max="3" width="11.140625" customWidth="1"/>
    <col min="4" max="4" width="10.85546875" customWidth="1"/>
    <col min="5" max="5" width="7.7109375" bestFit="1" customWidth="1"/>
    <col min="6" max="7" width="16.42578125" bestFit="1" customWidth="1"/>
  </cols>
  <sheetData>
    <row r="4" spans="2:7" ht="18" x14ac:dyDescent="0.25">
      <c r="B4" s="23" t="s">
        <v>1262</v>
      </c>
    </row>
    <row r="5" spans="2:7" ht="18" x14ac:dyDescent="0.25">
      <c r="B5" s="23"/>
    </row>
    <row r="6" spans="2:7" ht="54.75" thickBot="1" x14ac:dyDescent="0.3">
      <c r="B6" s="633" t="s">
        <v>1037</v>
      </c>
      <c r="C6" s="634" t="s">
        <v>284</v>
      </c>
      <c r="D6" s="635" t="s">
        <v>283</v>
      </c>
      <c r="E6" s="635" t="s">
        <v>254</v>
      </c>
      <c r="F6" s="636" t="s">
        <v>1038</v>
      </c>
      <c r="G6" s="637" t="s">
        <v>1039</v>
      </c>
    </row>
    <row r="7" spans="2:7" ht="18" x14ac:dyDescent="0.25">
      <c r="B7" s="650" t="s">
        <v>1040</v>
      </c>
      <c r="C7" s="303">
        <v>36869</v>
      </c>
      <c r="D7" s="303">
        <v>37524</v>
      </c>
      <c r="E7" s="304">
        <v>74393</v>
      </c>
      <c r="F7" s="652">
        <v>100</v>
      </c>
      <c r="G7" s="813">
        <v>85.260274600591373</v>
      </c>
    </row>
    <row r="8" spans="2:7" ht="18" x14ac:dyDescent="0.25">
      <c r="B8" s="650" t="s">
        <v>1042</v>
      </c>
      <c r="C8" s="303">
        <v>1122</v>
      </c>
      <c r="D8" s="303">
        <v>1253</v>
      </c>
      <c r="E8" s="304">
        <v>2375</v>
      </c>
      <c r="F8" s="652">
        <v>100</v>
      </c>
      <c r="G8" s="813">
        <v>2.7219382492493183</v>
      </c>
    </row>
    <row r="9" spans="2:7" ht="18" x14ac:dyDescent="0.25">
      <c r="B9" s="700" t="s">
        <v>1263</v>
      </c>
      <c r="C9" s="701">
        <v>111</v>
      </c>
      <c r="D9" s="701">
        <v>114</v>
      </c>
      <c r="E9" s="701">
        <v>225</v>
      </c>
      <c r="F9" s="702">
        <v>100</v>
      </c>
      <c r="G9" s="814">
        <v>0.25786783413940911</v>
      </c>
    </row>
    <row r="10" spans="2:7" ht="18" x14ac:dyDescent="0.45">
      <c r="B10" s="703" t="s">
        <v>1046</v>
      </c>
      <c r="C10" s="645"/>
      <c r="D10" s="645"/>
      <c r="E10" s="645"/>
      <c r="F10" s="290"/>
      <c r="G10" s="646"/>
    </row>
    <row r="11" spans="2:7" ht="18" x14ac:dyDescent="0.45">
      <c r="B11" s="647" t="s">
        <v>1264</v>
      </c>
      <c r="C11" s="367">
        <v>1892</v>
      </c>
      <c r="D11" s="367">
        <v>2179</v>
      </c>
      <c r="E11" s="470">
        <v>4071</v>
      </c>
      <c r="F11" s="654">
        <v>93.371559633027516</v>
      </c>
      <c r="G11" s="646"/>
    </row>
    <row r="12" spans="2:7" ht="18" x14ac:dyDescent="0.45">
      <c r="B12" s="647" t="s">
        <v>1052</v>
      </c>
      <c r="C12" s="367">
        <v>43</v>
      </c>
      <c r="D12" s="367">
        <v>31</v>
      </c>
      <c r="E12" s="367">
        <v>74</v>
      </c>
      <c r="F12" s="654">
        <v>1.6972477064220184</v>
      </c>
      <c r="G12" s="646"/>
    </row>
    <row r="13" spans="2:7" ht="18" x14ac:dyDescent="0.45">
      <c r="B13" s="647" t="s">
        <v>1207</v>
      </c>
      <c r="C13" s="367">
        <v>61</v>
      </c>
      <c r="D13" s="367" t="s">
        <v>949</v>
      </c>
      <c r="E13" s="367">
        <v>61</v>
      </c>
      <c r="F13" s="654">
        <v>1.3990825688073396</v>
      </c>
      <c r="G13" s="646"/>
    </row>
    <row r="14" spans="2:7" ht="18" x14ac:dyDescent="0.45">
      <c r="B14" s="647" t="s">
        <v>1265</v>
      </c>
      <c r="C14" s="367">
        <v>12</v>
      </c>
      <c r="D14" s="367">
        <v>47</v>
      </c>
      <c r="E14" s="367">
        <v>59</v>
      </c>
      <c r="F14" s="654">
        <v>1.3532110091743119</v>
      </c>
      <c r="G14" s="646"/>
    </row>
    <row r="15" spans="2:7" ht="18" x14ac:dyDescent="0.45">
      <c r="B15" s="647" t="s">
        <v>1266</v>
      </c>
      <c r="C15" s="367">
        <v>17</v>
      </c>
      <c r="D15" s="367">
        <v>36</v>
      </c>
      <c r="E15" s="367">
        <v>53</v>
      </c>
      <c r="F15" s="654">
        <v>1.2155963302752295</v>
      </c>
      <c r="G15" s="646"/>
    </row>
    <row r="16" spans="2:7" ht="18" x14ac:dyDescent="0.45">
      <c r="B16" s="647" t="s">
        <v>1267</v>
      </c>
      <c r="C16" s="367">
        <v>19</v>
      </c>
      <c r="D16" s="367">
        <v>15</v>
      </c>
      <c r="E16" s="367">
        <v>34</v>
      </c>
      <c r="F16" s="654">
        <v>0.77981651376146788</v>
      </c>
      <c r="G16" s="646"/>
    </row>
    <row r="17" spans="2:7" ht="18" x14ac:dyDescent="0.45">
      <c r="B17" s="647" t="s">
        <v>1059</v>
      </c>
      <c r="C17" s="367">
        <v>2</v>
      </c>
      <c r="D17" s="367">
        <v>6</v>
      </c>
      <c r="E17" s="367">
        <v>8</v>
      </c>
      <c r="F17" s="654">
        <v>0.1834862385321101</v>
      </c>
      <c r="G17" s="646"/>
    </row>
    <row r="18" spans="2:7" ht="18" x14ac:dyDescent="0.25">
      <c r="B18" s="650" t="s">
        <v>1060</v>
      </c>
      <c r="C18" s="304">
        <v>2046</v>
      </c>
      <c r="D18" s="304">
        <v>2314</v>
      </c>
      <c r="E18" s="304">
        <v>4360</v>
      </c>
      <c r="F18" s="810">
        <v>100.00000000000001</v>
      </c>
      <c r="G18" s="813">
        <v>4.9969055859903273</v>
      </c>
    </row>
    <row r="19" spans="2:7" ht="18" x14ac:dyDescent="0.45">
      <c r="B19" s="703" t="s">
        <v>1062</v>
      </c>
      <c r="C19" s="645"/>
      <c r="D19" s="645"/>
      <c r="E19" s="645"/>
      <c r="F19" s="290"/>
      <c r="G19" s="646"/>
    </row>
    <row r="20" spans="2:7" ht="18" x14ac:dyDescent="0.25">
      <c r="B20" s="647" t="s">
        <v>1063</v>
      </c>
      <c r="C20" s="367">
        <v>5436</v>
      </c>
      <c r="D20" s="367" t="s">
        <v>949</v>
      </c>
      <c r="E20" s="367">
        <v>5436</v>
      </c>
      <c r="F20" s="654">
        <v>92.119979664463642</v>
      </c>
      <c r="G20" s="649"/>
    </row>
    <row r="21" spans="2:7" ht="18" x14ac:dyDescent="0.25">
      <c r="B21" s="647" t="s">
        <v>1268</v>
      </c>
      <c r="C21" s="367">
        <v>167</v>
      </c>
      <c r="D21" s="367" t="s">
        <v>949</v>
      </c>
      <c r="E21" s="367">
        <v>167</v>
      </c>
      <c r="F21" s="654">
        <v>2.8300288086764955</v>
      </c>
      <c r="G21" s="649"/>
    </row>
    <row r="22" spans="2:7" ht="18" x14ac:dyDescent="0.25">
      <c r="B22" s="647" t="s">
        <v>1269</v>
      </c>
      <c r="C22" s="470">
        <v>2</v>
      </c>
      <c r="D22" s="367">
        <v>8</v>
      </c>
      <c r="E22" s="470">
        <v>10</v>
      </c>
      <c r="F22" s="654">
        <v>0.16946280291476021</v>
      </c>
      <c r="G22" s="649"/>
    </row>
    <row r="23" spans="2:7" ht="18" x14ac:dyDescent="0.25">
      <c r="B23" s="647" t="s">
        <v>1066</v>
      </c>
      <c r="C23" s="367">
        <v>151</v>
      </c>
      <c r="D23" s="367">
        <v>137</v>
      </c>
      <c r="E23" s="367">
        <v>288</v>
      </c>
      <c r="F23" s="654">
        <v>4.8805287239450941</v>
      </c>
      <c r="G23" s="649"/>
    </row>
    <row r="24" spans="2:7" ht="18" x14ac:dyDescent="0.25">
      <c r="B24" s="647" t="s">
        <v>1270</v>
      </c>
      <c r="C24" s="367">
        <v>248</v>
      </c>
      <c r="D24" s="367">
        <v>192</v>
      </c>
      <c r="E24" s="367">
        <v>440</v>
      </c>
      <c r="F24" s="654"/>
      <c r="G24" s="649"/>
    </row>
    <row r="25" spans="2:7" ht="18" x14ac:dyDescent="0.25">
      <c r="B25" s="704" t="s">
        <v>1076</v>
      </c>
      <c r="C25" s="304">
        <v>5756</v>
      </c>
      <c r="D25" s="304">
        <v>145</v>
      </c>
      <c r="E25" s="304">
        <v>5901</v>
      </c>
      <c r="F25" s="809">
        <v>100</v>
      </c>
      <c r="G25" s="813">
        <v>6.7630137300295683</v>
      </c>
    </row>
    <row r="26" spans="2:7" ht="18" x14ac:dyDescent="0.25">
      <c r="B26" s="655" t="s">
        <v>1271</v>
      </c>
      <c r="C26" s="656">
        <v>45904</v>
      </c>
      <c r="D26" s="656">
        <v>41350</v>
      </c>
      <c r="E26" s="656">
        <v>87254</v>
      </c>
      <c r="F26" s="705"/>
      <c r="G26" s="812">
        <v>100</v>
      </c>
    </row>
    <row r="27" spans="2:7" ht="18" x14ac:dyDescent="0.45">
      <c r="B27" s="70" t="s">
        <v>1272</v>
      </c>
      <c r="C27" s="290"/>
      <c r="D27" s="290"/>
      <c r="E27" s="290"/>
      <c r="F27" s="290"/>
      <c r="G27" s="290"/>
    </row>
    <row r="28" spans="2:7" ht="18" x14ac:dyDescent="0.45">
      <c r="B28" s="70" t="s">
        <v>1034</v>
      </c>
      <c r="C28" s="290"/>
      <c r="D28" s="290"/>
      <c r="E28" s="290"/>
      <c r="F28" s="290"/>
      <c r="G28" s="290"/>
    </row>
    <row r="29" spans="2:7" ht="18" x14ac:dyDescent="0.45">
      <c r="B29" s="289"/>
      <c r="C29" s="290"/>
      <c r="D29" s="290"/>
      <c r="E29" s="290"/>
      <c r="F29" s="290"/>
      <c r="G29" s="290"/>
    </row>
  </sheetData>
  <pageMargins left="0.7" right="0.7" top="0.75" bottom="0.75" header="0.3" footer="0.3"/>
  <pageSetup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B1B7-2368-44A0-9581-E01910C86755}">
  <sheetPr codeName="Hoja107"/>
  <dimension ref="B4:B39"/>
  <sheetViews>
    <sheetView showGridLines="0" zoomScale="70" zoomScaleNormal="70" workbookViewId="0">
      <selection activeCell="A9" sqref="A8:A9"/>
    </sheetView>
  </sheetViews>
  <sheetFormatPr baseColWidth="10" defaultColWidth="11.42578125" defaultRowHeight="15" x14ac:dyDescent="0.25"/>
  <sheetData>
    <row r="4" spans="2:2" ht="18" x14ac:dyDescent="0.25">
      <c r="B4" s="23" t="s">
        <v>1273</v>
      </c>
    </row>
    <row r="39" spans="2:2" ht="15.75" x14ac:dyDescent="0.25">
      <c r="B39" s="70" t="s">
        <v>1034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1F52-0D90-42B8-BCF9-F415F3945D02}">
  <sheetPr codeName="Hoja108"/>
  <dimension ref="B4:O41"/>
  <sheetViews>
    <sheetView showGridLines="0" zoomScale="70" zoomScaleNormal="70" workbookViewId="0">
      <selection activeCell="A6" sqref="A6"/>
    </sheetView>
  </sheetViews>
  <sheetFormatPr baseColWidth="10" defaultColWidth="11.42578125" defaultRowHeight="15" x14ac:dyDescent="0.25"/>
  <cols>
    <col min="2" max="2" width="31.5703125" customWidth="1"/>
    <col min="3" max="3" width="0" hidden="1" customWidth="1"/>
  </cols>
  <sheetData>
    <row r="4" spans="2:13" ht="22.5" x14ac:dyDescent="0.25">
      <c r="B4" s="23" t="s">
        <v>1274</v>
      </c>
    </row>
    <row r="6" spans="2:13" ht="45" customHeight="1" x14ac:dyDescent="0.25">
      <c r="B6" s="308" t="s">
        <v>491</v>
      </c>
      <c r="C6" s="309">
        <v>2012</v>
      </c>
      <c r="D6" s="309">
        <v>2013</v>
      </c>
      <c r="E6" s="309">
        <v>2014</v>
      </c>
      <c r="F6" s="309">
        <v>2015</v>
      </c>
      <c r="G6" s="309">
        <v>2016</v>
      </c>
      <c r="H6" s="309">
        <v>2017</v>
      </c>
      <c r="I6" s="309">
        <v>2018</v>
      </c>
      <c r="J6" s="309">
        <v>2019</v>
      </c>
      <c r="K6" s="309">
        <v>2020</v>
      </c>
      <c r="L6" s="309">
        <v>2021</v>
      </c>
      <c r="M6" s="310">
        <v>2022</v>
      </c>
    </row>
    <row r="7" spans="2:13" ht="21.75" x14ac:dyDescent="0.25">
      <c r="B7" s="305" t="s">
        <v>293</v>
      </c>
      <c r="C7" s="306">
        <v>18</v>
      </c>
      <c r="D7" s="306">
        <v>19</v>
      </c>
      <c r="E7" s="306">
        <v>21</v>
      </c>
      <c r="F7" s="306">
        <v>24</v>
      </c>
      <c r="G7" s="306">
        <v>28</v>
      </c>
      <c r="H7" s="306">
        <v>30</v>
      </c>
      <c r="I7" s="306">
        <v>33</v>
      </c>
      <c r="J7" s="306">
        <v>36</v>
      </c>
      <c r="K7" s="306">
        <v>36</v>
      </c>
      <c r="L7" s="306">
        <v>32</v>
      </c>
      <c r="M7" s="307">
        <v>54</v>
      </c>
    </row>
    <row r="8" spans="2:13" ht="21.75" x14ac:dyDescent="0.25">
      <c r="B8" s="305" t="s">
        <v>294</v>
      </c>
      <c r="C8" s="306">
        <v>75</v>
      </c>
      <c r="D8" s="306">
        <v>79</v>
      </c>
      <c r="E8" s="306">
        <v>79</v>
      </c>
      <c r="F8" s="306">
        <v>79</v>
      </c>
      <c r="G8" s="306">
        <v>77</v>
      </c>
      <c r="H8" s="306">
        <v>80</v>
      </c>
      <c r="I8" s="306">
        <v>84</v>
      </c>
      <c r="J8" s="306">
        <v>92</v>
      </c>
      <c r="K8" s="306">
        <v>93</v>
      </c>
      <c r="L8" s="306">
        <v>94</v>
      </c>
      <c r="M8" s="307">
        <v>103</v>
      </c>
    </row>
    <row r="9" spans="2:13" ht="21.75" x14ac:dyDescent="0.25">
      <c r="B9" s="305" t="s">
        <v>1275</v>
      </c>
      <c r="C9" s="306">
        <v>8</v>
      </c>
      <c r="D9" s="306">
        <v>11</v>
      </c>
      <c r="E9" s="306">
        <v>10</v>
      </c>
      <c r="F9" s="306">
        <v>11</v>
      </c>
      <c r="G9" s="306">
        <v>12</v>
      </c>
      <c r="H9" s="306">
        <v>12</v>
      </c>
      <c r="I9" s="306">
        <v>14</v>
      </c>
      <c r="J9" s="306">
        <v>15</v>
      </c>
      <c r="K9" s="306">
        <v>15</v>
      </c>
      <c r="L9" s="306">
        <v>15</v>
      </c>
      <c r="M9" s="307">
        <v>15</v>
      </c>
    </row>
    <row r="10" spans="2:13" ht="21.75" x14ac:dyDescent="0.25">
      <c r="B10" s="305" t="s">
        <v>1276</v>
      </c>
      <c r="C10" s="306">
        <v>4</v>
      </c>
      <c r="D10" s="306">
        <v>2</v>
      </c>
      <c r="E10" s="306">
        <v>4</v>
      </c>
      <c r="F10" s="306">
        <v>5</v>
      </c>
      <c r="G10" s="306">
        <v>8</v>
      </c>
      <c r="H10" s="306">
        <v>8</v>
      </c>
      <c r="I10" s="306">
        <v>9</v>
      </c>
      <c r="J10" s="306">
        <v>10</v>
      </c>
      <c r="K10" s="306">
        <v>11</v>
      </c>
      <c r="L10" s="306">
        <v>11</v>
      </c>
      <c r="M10" s="307">
        <v>16</v>
      </c>
    </row>
    <row r="11" spans="2:13" ht="21.75" x14ac:dyDescent="0.25">
      <c r="B11" s="305" t="s">
        <v>298</v>
      </c>
      <c r="C11" s="306">
        <v>50</v>
      </c>
      <c r="D11" s="306">
        <v>52</v>
      </c>
      <c r="E11" s="306">
        <v>54</v>
      </c>
      <c r="F11" s="306">
        <v>52</v>
      </c>
      <c r="G11" s="306">
        <v>64</v>
      </c>
      <c r="H11" s="306">
        <v>65</v>
      </c>
      <c r="I11" s="306">
        <v>74</v>
      </c>
      <c r="J11" s="306">
        <v>78</v>
      </c>
      <c r="K11" s="306">
        <v>79</v>
      </c>
      <c r="L11" s="306">
        <v>78</v>
      </c>
      <c r="M11" s="307">
        <v>43</v>
      </c>
    </row>
    <row r="12" spans="2:13" ht="21.75" x14ac:dyDescent="0.25">
      <c r="B12" s="305" t="s">
        <v>297</v>
      </c>
      <c r="C12" s="306">
        <v>13</v>
      </c>
      <c r="D12" s="306">
        <v>15</v>
      </c>
      <c r="E12" s="306">
        <v>22</v>
      </c>
      <c r="F12" s="306">
        <v>29</v>
      </c>
      <c r="G12" s="306">
        <v>29</v>
      </c>
      <c r="H12" s="306">
        <v>35</v>
      </c>
      <c r="I12" s="306">
        <v>33</v>
      </c>
      <c r="J12" s="306">
        <v>33</v>
      </c>
      <c r="K12" s="306">
        <v>32</v>
      </c>
      <c r="L12" s="306">
        <v>36</v>
      </c>
      <c r="M12" s="307">
        <v>115</v>
      </c>
    </row>
    <row r="13" spans="2:13" ht="21.75" x14ac:dyDescent="0.25">
      <c r="B13" s="305" t="s">
        <v>300</v>
      </c>
      <c r="C13" s="306">
        <v>49</v>
      </c>
      <c r="D13" s="306">
        <v>53</v>
      </c>
      <c r="E13" s="306">
        <v>51</v>
      </c>
      <c r="F13" s="306">
        <v>54</v>
      </c>
      <c r="G13" s="306">
        <v>53</v>
      </c>
      <c r="H13" s="306">
        <v>54</v>
      </c>
      <c r="I13" s="306">
        <v>55</v>
      </c>
      <c r="J13" s="306">
        <v>56</v>
      </c>
      <c r="K13" s="306">
        <v>56</v>
      </c>
      <c r="L13" s="306">
        <v>54</v>
      </c>
      <c r="M13" s="307">
        <v>64</v>
      </c>
    </row>
    <row r="14" spans="2:13" ht="21.75" x14ac:dyDescent="0.25">
      <c r="B14" s="305" t="s">
        <v>301</v>
      </c>
      <c r="C14" s="306">
        <v>11</v>
      </c>
      <c r="D14" s="306">
        <v>12</v>
      </c>
      <c r="E14" s="306">
        <v>12</v>
      </c>
      <c r="F14" s="306">
        <v>12</v>
      </c>
      <c r="G14" s="306">
        <v>11</v>
      </c>
      <c r="H14" s="306">
        <v>12</v>
      </c>
      <c r="I14" s="306">
        <v>14</v>
      </c>
      <c r="J14" s="306">
        <v>12</v>
      </c>
      <c r="K14" s="306">
        <v>15</v>
      </c>
      <c r="L14" s="306">
        <v>15</v>
      </c>
      <c r="M14" s="307">
        <v>27</v>
      </c>
    </row>
    <row r="15" spans="2:13" ht="21.75" x14ac:dyDescent="0.25">
      <c r="B15" s="305" t="s">
        <v>416</v>
      </c>
      <c r="C15" s="306">
        <v>336</v>
      </c>
      <c r="D15" s="306">
        <v>356</v>
      </c>
      <c r="E15" s="306">
        <v>371</v>
      </c>
      <c r="F15" s="306">
        <v>378</v>
      </c>
      <c r="G15" s="306">
        <v>424</v>
      </c>
      <c r="H15" s="306">
        <v>463</v>
      </c>
      <c r="I15" s="306">
        <v>498</v>
      </c>
      <c r="J15" s="306">
        <v>504</v>
      </c>
      <c r="K15" s="306">
        <v>512</v>
      </c>
      <c r="L15" s="306">
        <v>501</v>
      </c>
      <c r="M15" s="307">
        <v>628</v>
      </c>
    </row>
    <row r="16" spans="2:13" ht="21.75" x14ac:dyDescent="0.25">
      <c r="B16" s="305" t="s">
        <v>302</v>
      </c>
      <c r="C16" s="306">
        <v>15</v>
      </c>
      <c r="D16" s="306">
        <v>15</v>
      </c>
      <c r="E16" s="306">
        <v>16</v>
      </c>
      <c r="F16" s="306">
        <v>16</v>
      </c>
      <c r="G16" s="306">
        <v>18</v>
      </c>
      <c r="H16" s="306">
        <v>19</v>
      </c>
      <c r="I16" s="306">
        <v>21</v>
      </c>
      <c r="J16" s="306">
        <v>23</v>
      </c>
      <c r="K16" s="306">
        <v>25</v>
      </c>
      <c r="L16" s="306">
        <v>21</v>
      </c>
      <c r="M16" s="307">
        <v>35</v>
      </c>
    </row>
    <row r="17" spans="2:13" ht="21.75" x14ac:dyDescent="0.25">
      <c r="B17" s="305" t="s">
        <v>1277</v>
      </c>
      <c r="C17" s="306">
        <v>108</v>
      </c>
      <c r="D17" s="306">
        <v>109</v>
      </c>
      <c r="E17" s="306">
        <v>111</v>
      </c>
      <c r="F17" s="306">
        <v>107</v>
      </c>
      <c r="G17" s="306">
        <v>112</v>
      </c>
      <c r="H17" s="306">
        <v>119</v>
      </c>
      <c r="I17" s="306">
        <v>123</v>
      </c>
      <c r="J17" s="306">
        <v>121</v>
      </c>
      <c r="K17" s="306">
        <v>119</v>
      </c>
      <c r="L17" s="306">
        <v>116</v>
      </c>
      <c r="M17" s="307">
        <v>156</v>
      </c>
    </row>
    <row r="18" spans="2:13" ht="21.75" x14ac:dyDescent="0.25">
      <c r="B18" s="305" t="s">
        <v>304</v>
      </c>
      <c r="C18" s="306">
        <v>5</v>
      </c>
      <c r="D18" s="306">
        <v>9</v>
      </c>
      <c r="E18" s="306">
        <v>18</v>
      </c>
      <c r="F18" s="306">
        <v>20</v>
      </c>
      <c r="G18" s="306">
        <v>28</v>
      </c>
      <c r="H18" s="306">
        <v>29</v>
      </c>
      <c r="I18" s="306">
        <v>31</v>
      </c>
      <c r="J18" s="306">
        <v>32</v>
      </c>
      <c r="K18" s="306">
        <v>39</v>
      </c>
      <c r="L18" s="306">
        <v>39</v>
      </c>
      <c r="M18" s="307">
        <v>97</v>
      </c>
    </row>
    <row r="19" spans="2:13" ht="21.75" x14ac:dyDescent="0.25">
      <c r="B19" s="305" t="s">
        <v>303</v>
      </c>
      <c r="C19" s="306">
        <v>55</v>
      </c>
      <c r="D19" s="306">
        <v>57</v>
      </c>
      <c r="E19" s="306">
        <v>66</v>
      </c>
      <c r="F19" s="306">
        <v>72</v>
      </c>
      <c r="G19" s="306">
        <v>78</v>
      </c>
      <c r="H19" s="306">
        <v>84</v>
      </c>
      <c r="I19" s="306">
        <v>83</v>
      </c>
      <c r="J19" s="306">
        <v>85</v>
      </c>
      <c r="K19" s="306">
        <v>88</v>
      </c>
      <c r="L19" s="306">
        <v>82</v>
      </c>
      <c r="M19" s="307">
        <v>44</v>
      </c>
    </row>
    <row r="20" spans="2:13" ht="21.75" x14ac:dyDescent="0.25">
      <c r="B20" s="305" t="s">
        <v>305</v>
      </c>
      <c r="C20" s="306">
        <v>24</v>
      </c>
      <c r="D20" s="306">
        <v>27</v>
      </c>
      <c r="E20" s="306">
        <v>30</v>
      </c>
      <c r="F20" s="306">
        <v>35</v>
      </c>
      <c r="G20" s="306">
        <v>35</v>
      </c>
      <c r="H20" s="306">
        <v>36</v>
      </c>
      <c r="I20" s="306">
        <v>38</v>
      </c>
      <c r="J20" s="306">
        <v>44</v>
      </c>
      <c r="K20" s="306">
        <v>46</v>
      </c>
      <c r="L20" s="306">
        <v>50</v>
      </c>
      <c r="M20" s="307">
        <v>64</v>
      </c>
    </row>
    <row r="21" spans="2:13" ht="21.75" x14ac:dyDescent="0.25">
      <c r="B21" s="305" t="s">
        <v>306</v>
      </c>
      <c r="C21" s="306">
        <v>109</v>
      </c>
      <c r="D21" s="306">
        <v>123</v>
      </c>
      <c r="E21" s="306">
        <v>138</v>
      </c>
      <c r="F21" s="306">
        <v>149</v>
      </c>
      <c r="G21" s="306">
        <v>172</v>
      </c>
      <c r="H21" s="306">
        <v>188</v>
      </c>
      <c r="I21" s="306">
        <v>206</v>
      </c>
      <c r="J21" s="306">
        <v>224</v>
      </c>
      <c r="K21" s="306">
        <v>225</v>
      </c>
      <c r="L21" s="306">
        <v>222</v>
      </c>
      <c r="M21" s="307">
        <v>294</v>
      </c>
    </row>
    <row r="22" spans="2:13" ht="21.75" x14ac:dyDescent="0.25">
      <c r="B22" s="305" t="s">
        <v>417</v>
      </c>
      <c r="C22" s="306">
        <v>53</v>
      </c>
      <c r="D22" s="306">
        <v>59</v>
      </c>
      <c r="E22" s="306">
        <v>61</v>
      </c>
      <c r="F22" s="306">
        <v>63</v>
      </c>
      <c r="G22" s="306">
        <v>63</v>
      </c>
      <c r="H22" s="306">
        <v>64</v>
      </c>
      <c r="I22" s="306">
        <v>65</v>
      </c>
      <c r="J22" s="306">
        <v>68</v>
      </c>
      <c r="K22" s="306">
        <v>70</v>
      </c>
      <c r="L22" s="306">
        <v>68</v>
      </c>
      <c r="M22" s="307">
        <v>77</v>
      </c>
    </row>
    <row r="23" spans="2:13" ht="21.75" x14ac:dyDescent="0.25">
      <c r="B23" s="305" t="s">
        <v>309</v>
      </c>
      <c r="C23" s="306">
        <v>42</v>
      </c>
      <c r="D23" s="306">
        <v>42</v>
      </c>
      <c r="E23" s="306">
        <v>46</v>
      </c>
      <c r="F23" s="306">
        <v>52</v>
      </c>
      <c r="G23" s="306">
        <v>57</v>
      </c>
      <c r="H23" s="306">
        <v>59</v>
      </c>
      <c r="I23" s="306">
        <v>65</v>
      </c>
      <c r="J23" s="306">
        <v>69</v>
      </c>
      <c r="K23" s="306">
        <v>69</v>
      </c>
      <c r="L23" s="306">
        <v>71</v>
      </c>
      <c r="M23" s="307">
        <v>79</v>
      </c>
    </row>
    <row r="24" spans="2:13" ht="21.75" x14ac:dyDescent="0.25">
      <c r="B24" s="305" t="s">
        <v>310</v>
      </c>
      <c r="C24" s="306">
        <v>11</v>
      </c>
      <c r="D24" s="306">
        <v>11</v>
      </c>
      <c r="E24" s="306">
        <v>12</v>
      </c>
      <c r="F24" s="306">
        <v>11</v>
      </c>
      <c r="G24" s="306">
        <v>12</v>
      </c>
      <c r="H24" s="306">
        <v>11</v>
      </c>
      <c r="I24" s="306">
        <v>11</v>
      </c>
      <c r="J24" s="306">
        <v>11</v>
      </c>
      <c r="K24" s="306">
        <v>11</v>
      </c>
      <c r="L24" s="306">
        <v>11</v>
      </c>
      <c r="M24" s="307">
        <v>14</v>
      </c>
    </row>
    <row r="25" spans="2:13" ht="21.75" x14ac:dyDescent="0.25">
      <c r="B25" s="305" t="s">
        <v>418</v>
      </c>
      <c r="C25" s="306">
        <v>124</v>
      </c>
      <c r="D25" s="306">
        <v>136</v>
      </c>
      <c r="E25" s="306">
        <v>147</v>
      </c>
      <c r="F25" s="306">
        <v>151</v>
      </c>
      <c r="G25" s="306">
        <v>156</v>
      </c>
      <c r="H25" s="306">
        <v>167</v>
      </c>
      <c r="I25" s="306">
        <v>174</v>
      </c>
      <c r="J25" s="306">
        <v>172</v>
      </c>
      <c r="K25" s="306">
        <v>170</v>
      </c>
      <c r="L25" s="306">
        <v>169</v>
      </c>
      <c r="M25" s="307">
        <v>249</v>
      </c>
    </row>
    <row r="26" spans="2:13" ht="21.75" x14ac:dyDescent="0.25">
      <c r="B26" s="305" t="s">
        <v>312</v>
      </c>
      <c r="C26" s="306">
        <v>19</v>
      </c>
      <c r="D26" s="306">
        <v>19</v>
      </c>
      <c r="E26" s="306">
        <v>18</v>
      </c>
      <c r="F26" s="306">
        <v>19</v>
      </c>
      <c r="G26" s="306">
        <v>26</v>
      </c>
      <c r="H26" s="306">
        <v>26</v>
      </c>
      <c r="I26" s="306">
        <v>28</v>
      </c>
      <c r="J26" s="306">
        <v>31</v>
      </c>
      <c r="K26" s="306">
        <v>32</v>
      </c>
      <c r="L26" s="306">
        <v>36</v>
      </c>
      <c r="M26" s="307">
        <v>59</v>
      </c>
    </row>
    <row r="27" spans="2:13" ht="21.75" x14ac:dyDescent="0.25">
      <c r="B27" s="305" t="s">
        <v>313</v>
      </c>
      <c r="C27" s="306">
        <v>75</v>
      </c>
      <c r="D27" s="306">
        <v>73</v>
      </c>
      <c r="E27" s="306">
        <v>81</v>
      </c>
      <c r="F27" s="306">
        <v>83</v>
      </c>
      <c r="G27" s="306">
        <v>88</v>
      </c>
      <c r="H27" s="306">
        <v>92</v>
      </c>
      <c r="I27" s="306">
        <v>100</v>
      </c>
      <c r="J27" s="306">
        <v>104</v>
      </c>
      <c r="K27" s="306">
        <v>105</v>
      </c>
      <c r="L27" s="306">
        <v>108</v>
      </c>
      <c r="M27" s="307">
        <v>129</v>
      </c>
    </row>
    <row r="28" spans="2:13" ht="21.75" x14ac:dyDescent="0.25">
      <c r="B28" s="305" t="s">
        <v>403</v>
      </c>
      <c r="C28" s="306">
        <v>52</v>
      </c>
      <c r="D28" s="306">
        <v>68</v>
      </c>
      <c r="E28" s="306">
        <v>73</v>
      </c>
      <c r="F28" s="306">
        <v>76</v>
      </c>
      <c r="G28" s="306">
        <v>80</v>
      </c>
      <c r="H28" s="306">
        <v>83</v>
      </c>
      <c r="I28" s="306">
        <v>86</v>
      </c>
      <c r="J28" s="306">
        <v>84</v>
      </c>
      <c r="K28" s="306">
        <v>81</v>
      </c>
      <c r="L28" s="306">
        <v>78</v>
      </c>
      <c r="M28" s="307">
        <v>87</v>
      </c>
    </row>
    <row r="29" spans="2:13" ht="21.75" x14ac:dyDescent="0.25">
      <c r="B29" s="305" t="s">
        <v>315</v>
      </c>
      <c r="C29" s="306">
        <v>10</v>
      </c>
      <c r="D29" s="306">
        <v>9</v>
      </c>
      <c r="E29" s="306">
        <v>12</v>
      </c>
      <c r="F29" s="306">
        <v>13</v>
      </c>
      <c r="G29" s="306">
        <v>13</v>
      </c>
      <c r="H29" s="306">
        <v>13</v>
      </c>
      <c r="I29" s="306">
        <v>15</v>
      </c>
      <c r="J29" s="306">
        <v>13</v>
      </c>
      <c r="K29" s="306">
        <v>13</v>
      </c>
      <c r="L29" s="306">
        <v>13</v>
      </c>
      <c r="M29" s="307">
        <v>17</v>
      </c>
    </row>
    <row r="30" spans="2:13" ht="21.75" x14ac:dyDescent="0.25">
      <c r="B30" s="305" t="s">
        <v>419</v>
      </c>
      <c r="C30" s="306">
        <v>38</v>
      </c>
      <c r="D30" s="306">
        <v>42</v>
      </c>
      <c r="E30" s="306">
        <v>47</v>
      </c>
      <c r="F30" s="306">
        <v>52</v>
      </c>
      <c r="G30" s="306">
        <v>54</v>
      </c>
      <c r="H30" s="306">
        <v>57</v>
      </c>
      <c r="I30" s="306">
        <v>58</v>
      </c>
      <c r="J30" s="306">
        <v>55</v>
      </c>
      <c r="K30" s="306">
        <v>60</v>
      </c>
      <c r="L30" s="306">
        <v>97</v>
      </c>
      <c r="M30" s="307">
        <v>103</v>
      </c>
    </row>
    <row r="31" spans="2:13" ht="21.75" x14ac:dyDescent="0.25">
      <c r="B31" s="305" t="s">
        <v>317</v>
      </c>
      <c r="C31" s="306">
        <v>67</v>
      </c>
      <c r="D31" s="306">
        <v>73</v>
      </c>
      <c r="E31" s="306">
        <v>82</v>
      </c>
      <c r="F31" s="306">
        <v>80</v>
      </c>
      <c r="G31" s="306">
        <v>83</v>
      </c>
      <c r="H31" s="306">
        <v>87</v>
      </c>
      <c r="I31" s="306">
        <v>91</v>
      </c>
      <c r="J31" s="306">
        <v>91</v>
      </c>
      <c r="K31" s="306">
        <v>94</v>
      </c>
      <c r="L31" s="306">
        <v>60</v>
      </c>
      <c r="M31" s="307">
        <v>72</v>
      </c>
    </row>
    <row r="32" spans="2:13" ht="21.75" x14ac:dyDescent="0.25">
      <c r="B32" s="305" t="s">
        <v>318</v>
      </c>
      <c r="C32" s="306">
        <v>35</v>
      </c>
      <c r="D32" s="306">
        <v>37</v>
      </c>
      <c r="E32" s="306">
        <v>42</v>
      </c>
      <c r="F32" s="306">
        <v>46</v>
      </c>
      <c r="G32" s="306">
        <v>48</v>
      </c>
      <c r="H32" s="306">
        <v>54</v>
      </c>
      <c r="I32" s="306">
        <v>57</v>
      </c>
      <c r="J32" s="306">
        <v>57</v>
      </c>
      <c r="K32" s="306">
        <v>60</v>
      </c>
      <c r="L32" s="306">
        <v>60</v>
      </c>
      <c r="M32" s="307">
        <v>74</v>
      </c>
    </row>
    <row r="33" spans="2:15" ht="21.75" x14ac:dyDescent="0.25">
      <c r="B33" s="305" t="s">
        <v>1278</v>
      </c>
      <c r="C33" s="306">
        <v>9</v>
      </c>
      <c r="D33" s="306">
        <v>16</v>
      </c>
      <c r="E33" s="306">
        <v>23</v>
      </c>
      <c r="F33" s="306">
        <v>34</v>
      </c>
      <c r="G33" s="306">
        <v>34</v>
      </c>
      <c r="H33" s="306">
        <v>46</v>
      </c>
      <c r="I33" s="306">
        <v>50</v>
      </c>
      <c r="J33" s="306">
        <v>48</v>
      </c>
      <c r="K33" s="306">
        <v>47</v>
      </c>
      <c r="L33" s="306">
        <v>45</v>
      </c>
      <c r="M33" s="307">
        <v>52</v>
      </c>
    </row>
    <row r="34" spans="2:15" ht="21.75" x14ac:dyDescent="0.25">
      <c r="B34" s="305" t="s">
        <v>320</v>
      </c>
      <c r="C34" s="306">
        <v>24</v>
      </c>
      <c r="D34" s="306">
        <v>26</v>
      </c>
      <c r="E34" s="306">
        <v>29</v>
      </c>
      <c r="F34" s="306">
        <v>32</v>
      </c>
      <c r="G34" s="306">
        <v>31</v>
      </c>
      <c r="H34" s="306">
        <v>33</v>
      </c>
      <c r="I34" s="306">
        <v>36</v>
      </c>
      <c r="J34" s="306">
        <v>36</v>
      </c>
      <c r="K34" s="306">
        <v>35</v>
      </c>
      <c r="L34" s="306">
        <v>36</v>
      </c>
      <c r="M34" s="307">
        <v>49</v>
      </c>
    </row>
    <row r="35" spans="2:15" ht="21.75" x14ac:dyDescent="0.25">
      <c r="B35" s="305" t="s">
        <v>1279</v>
      </c>
      <c r="C35" s="306">
        <v>10</v>
      </c>
      <c r="D35" s="306">
        <v>11</v>
      </c>
      <c r="E35" s="306">
        <v>12</v>
      </c>
      <c r="F35" s="306">
        <v>15</v>
      </c>
      <c r="G35" s="306">
        <v>14</v>
      </c>
      <c r="H35" s="306">
        <v>15</v>
      </c>
      <c r="I35" s="306">
        <v>18</v>
      </c>
      <c r="J35" s="306">
        <v>17</v>
      </c>
      <c r="K35" s="306">
        <v>17</v>
      </c>
      <c r="L35" s="306">
        <v>16</v>
      </c>
      <c r="M35" s="307">
        <v>27</v>
      </c>
    </row>
    <row r="36" spans="2:15" ht="21.75" x14ac:dyDescent="0.25">
      <c r="B36" s="305" t="s">
        <v>322</v>
      </c>
      <c r="C36" s="306">
        <v>81</v>
      </c>
      <c r="D36" s="306">
        <v>92</v>
      </c>
      <c r="E36" s="306">
        <v>101</v>
      </c>
      <c r="F36" s="306">
        <v>98</v>
      </c>
      <c r="G36" s="306">
        <v>94</v>
      </c>
      <c r="H36" s="306">
        <v>98</v>
      </c>
      <c r="I36" s="306">
        <v>105</v>
      </c>
      <c r="J36" s="306">
        <v>106</v>
      </c>
      <c r="K36" s="306">
        <v>107</v>
      </c>
      <c r="L36" s="306">
        <v>113</v>
      </c>
      <c r="M36" s="307">
        <v>164</v>
      </c>
    </row>
    <row r="37" spans="2:15" ht="21.75" x14ac:dyDescent="0.25">
      <c r="B37" s="305" t="s">
        <v>420</v>
      </c>
      <c r="C37" s="306">
        <v>41</v>
      </c>
      <c r="D37" s="306">
        <v>43</v>
      </c>
      <c r="E37" s="306">
        <v>47</v>
      </c>
      <c r="F37" s="306">
        <v>45</v>
      </c>
      <c r="G37" s="306">
        <v>47</v>
      </c>
      <c r="H37" s="306">
        <v>47</v>
      </c>
      <c r="I37" s="306">
        <v>49</v>
      </c>
      <c r="J37" s="306">
        <v>47</v>
      </c>
      <c r="K37" s="306">
        <v>49</v>
      </c>
      <c r="L37" s="306">
        <v>48</v>
      </c>
      <c r="M37" s="307">
        <v>52</v>
      </c>
    </row>
    <row r="38" spans="2:15" ht="21.75" x14ac:dyDescent="0.25">
      <c r="B38" s="305" t="s">
        <v>324</v>
      </c>
      <c r="C38" s="306">
        <v>12</v>
      </c>
      <c r="D38" s="306">
        <v>17</v>
      </c>
      <c r="E38" s="306">
        <v>18</v>
      </c>
      <c r="F38" s="306">
        <v>18</v>
      </c>
      <c r="G38" s="306">
        <v>20</v>
      </c>
      <c r="H38" s="306">
        <v>21</v>
      </c>
      <c r="I38" s="306">
        <v>22</v>
      </c>
      <c r="J38" s="306">
        <v>20</v>
      </c>
      <c r="K38" s="306">
        <v>24</v>
      </c>
      <c r="L38" s="306">
        <v>27</v>
      </c>
      <c r="M38" s="307">
        <v>37</v>
      </c>
    </row>
    <row r="39" spans="2:15" ht="18" x14ac:dyDescent="0.45">
      <c r="B39" s="311" t="s">
        <v>392</v>
      </c>
      <c r="C39" s="312">
        <v>1583</v>
      </c>
      <c r="D39" s="312">
        <v>1713</v>
      </c>
      <c r="E39" s="312">
        <v>1854</v>
      </c>
      <c r="F39" s="312">
        <v>1931</v>
      </c>
      <c r="G39" s="312">
        <v>2069</v>
      </c>
      <c r="H39" s="312">
        <v>2207</v>
      </c>
      <c r="I39" s="312">
        <v>2346</v>
      </c>
      <c r="J39" s="312">
        <v>2394</v>
      </c>
      <c r="K39" s="312">
        <v>2435</v>
      </c>
      <c r="L39" s="312">
        <v>2422</v>
      </c>
      <c r="M39" s="313">
        <v>3096</v>
      </c>
    </row>
    <row r="40" spans="2:15" ht="18" x14ac:dyDescent="0.45">
      <c r="B40" s="70" t="s">
        <v>1280</v>
      </c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</row>
    <row r="41" spans="2:15" ht="18" x14ac:dyDescent="0.45">
      <c r="B41" s="70" t="s">
        <v>1281</v>
      </c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</row>
  </sheetData>
  <pageMargins left="0.7" right="0.7" top="0.75" bottom="0.75" header="0.3" footer="0.3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5418-E3F8-4E84-BA91-2355A51E8670}">
  <sheetPr codeName="Hoja109"/>
  <dimension ref="B4:C18"/>
  <sheetViews>
    <sheetView showGridLines="0" workbookViewId="0">
      <selection activeCell="A9" sqref="A9"/>
    </sheetView>
  </sheetViews>
  <sheetFormatPr baseColWidth="10" defaultColWidth="11.42578125" defaultRowHeight="15" x14ac:dyDescent="0.25"/>
  <cols>
    <col min="2" max="2" width="13.5703125" customWidth="1"/>
    <col min="3" max="3" width="22.85546875" customWidth="1"/>
  </cols>
  <sheetData>
    <row r="4" spans="2:3" ht="22.5" x14ac:dyDescent="0.25">
      <c r="B4" s="23" t="s">
        <v>1282</v>
      </c>
    </row>
    <row r="6" spans="2:3" ht="36" x14ac:dyDescent="0.25">
      <c r="B6" s="396" t="s">
        <v>982</v>
      </c>
      <c r="C6" s="396" t="s">
        <v>1283</v>
      </c>
    </row>
    <row r="7" spans="2:3" ht="18" x14ac:dyDescent="0.45">
      <c r="B7" s="706">
        <v>2013</v>
      </c>
      <c r="C7" s="707">
        <v>1713</v>
      </c>
    </row>
    <row r="8" spans="2:3" ht="18" x14ac:dyDescent="0.45">
      <c r="B8" s="706">
        <v>2014</v>
      </c>
      <c r="C8" s="707">
        <v>1854</v>
      </c>
    </row>
    <row r="9" spans="2:3" ht="18" x14ac:dyDescent="0.45">
      <c r="B9" s="706">
        <v>2015</v>
      </c>
      <c r="C9" s="707">
        <v>1931</v>
      </c>
    </row>
    <row r="10" spans="2:3" ht="18" x14ac:dyDescent="0.45">
      <c r="B10" s="706">
        <v>2016</v>
      </c>
      <c r="C10" s="707">
        <v>2069</v>
      </c>
    </row>
    <row r="11" spans="2:3" ht="18" x14ac:dyDescent="0.45">
      <c r="B11" s="706">
        <v>2017</v>
      </c>
      <c r="C11" s="707">
        <v>2207</v>
      </c>
    </row>
    <row r="12" spans="2:3" ht="18" x14ac:dyDescent="0.45">
      <c r="B12" s="706">
        <v>2018</v>
      </c>
      <c r="C12" s="707">
        <v>2346</v>
      </c>
    </row>
    <row r="13" spans="2:3" ht="18" x14ac:dyDescent="0.45">
      <c r="B13" s="706">
        <v>2019</v>
      </c>
      <c r="C13" s="707">
        <v>2394</v>
      </c>
    </row>
    <row r="14" spans="2:3" ht="18" x14ac:dyDescent="0.45">
      <c r="B14" s="706">
        <v>2020</v>
      </c>
      <c r="C14" s="707">
        <v>2435</v>
      </c>
    </row>
    <row r="15" spans="2:3" ht="18" x14ac:dyDescent="0.45">
      <c r="B15" s="706">
        <v>2021</v>
      </c>
      <c r="C15" s="707">
        <v>2422</v>
      </c>
    </row>
    <row r="16" spans="2:3" ht="18" x14ac:dyDescent="0.45">
      <c r="B16" s="708">
        <v>2022</v>
      </c>
      <c r="C16" s="709">
        <v>3096</v>
      </c>
    </row>
    <row r="17" spans="2:2" ht="15.75" x14ac:dyDescent="0.25">
      <c r="B17" s="70" t="s">
        <v>1284</v>
      </c>
    </row>
    <row r="18" spans="2:2" ht="15.75" x14ac:dyDescent="0.25">
      <c r="B18" s="70" t="s">
        <v>1281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21F6B-F3B7-4089-83D5-ED5596DBC6E8}">
  <sheetPr codeName="Hoja110"/>
  <dimension ref="B4:G12"/>
  <sheetViews>
    <sheetView showGridLines="0" workbookViewId="0">
      <selection activeCell="B4" sqref="B4"/>
    </sheetView>
  </sheetViews>
  <sheetFormatPr baseColWidth="10" defaultColWidth="11.42578125" defaultRowHeight="15" x14ac:dyDescent="0.25"/>
  <cols>
    <col min="3" max="3" width="26.85546875" customWidth="1"/>
    <col min="4" max="4" width="16.42578125" customWidth="1"/>
    <col min="5" max="5" width="13" customWidth="1"/>
    <col min="6" max="6" width="14.7109375" customWidth="1"/>
    <col min="7" max="7" width="15.7109375" customWidth="1"/>
  </cols>
  <sheetData>
    <row r="4" spans="2:7" ht="18" x14ac:dyDescent="0.25">
      <c r="B4" s="23" t="s">
        <v>1285</v>
      </c>
    </row>
    <row r="5" spans="2:7" ht="15.75" thickBot="1" x14ac:dyDescent="0.3"/>
    <row r="6" spans="2:7" ht="30" customHeight="1" thickBot="1" x14ac:dyDescent="0.3">
      <c r="C6" s="1100" t="s">
        <v>1286</v>
      </c>
      <c r="D6" s="1101"/>
      <c r="E6" s="1101"/>
      <c r="F6" s="1101"/>
      <c r="G6" s="1102"/>
    </row>
    <row r="7" spans="2:7" ht="18" x14ac:dyDescent="0.25">
      <c r="C7" s="818" t="s">
        <v>1287</v>
      </c>
      <c r="D7" s="818" t="s">
        <v>259</v>
      </c>
      <c r="E7" s="818" t="s">
        <v>260</v>
      </c>
      <c r="F7" s="818" t="s">
        <v>258</v>
      </c>
      <c r="G7" s="818" t="s">
        <v>254</v>
      </c>
    </row>
    <row r="8" spans="2:7" ht="18" x14ac:dyDescent="0.25">
      <c r="C8" s="710" t="s">
        <v>1288</v>
      </c>
      <c r="D8" s="491" t="s">
        <v>949</v>
      </c>
      <c r="E8" s="711">
        <v>998</v>
      </c>
      <c r="F8" s="491">
        <v>818</v>
      </c>
      <c r="G8" s="939">
        <v>1816</v>
      </c>
    </row>
    <row r="9" spans="2:7" ht="18" x14ac:dyDescent="0.25">
      <c r="C9" s="713" t="s">
        <v>1289</v>
      </c>
      <c r="D9" s="714">
        <v>563</v>
      </c>
      <c r="E9" s="715">
        <v>685</v>
      </c>
      <c r="F9" s="714">
        <v>32</v>
      </c>
      <c r="G9" s="940">
        <v>1280</v>
      </c>
    </row>
    <row r="10" spans="2:7" ht="18" x14ac:dyDescent="0.25">
      <c r="C10" s="716" t="s">
        <v>254</v>
      </c>
      <c r="D10" s="717">
        <v>563</v>
      </c>
      <c r="E10" s="717">
        <v>1683</v>
      </c>
      <c r="F10" s="717">
        <v>850</v>
      </c>
      <c r="G10" s="717">
        <v>3096</v>
      </c>
    </row>
    <row r="11" spans="2:7" ht="15.75" x14ac:dyDescent="0.25">
      <c r="C11" s="70" t="s">
        <v>1284</v>
      </c>
    </row>
    <row r="12" spans="2:7" ht="15.75" x14ac:dyDescent="0.25">
      <c r="C12" s="70" t="s">
        <v>1281</v>
      </c>
    </row>
  </sheetData>
  <mergeCells count="1">
    <mergeCell ref="C6:G6"/>
  </mergeCells>
  <pageMargins left="0.7" right="0.7" top="0.75" bottom="0.75" header="0.3" footer="0.3"/>
  <pageSetup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3F5C5-A890-4CA8-959D-DF86E331BA4F}">
  <sheetPr codeName="Hoja111"/>
  <dimension ref="B4:D15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22.7109375" customWidth="1"/>
    <col min="3" max="3" width="19.7109375" customWidth="1"/>
    <col min="4" max="4" width="19.140625" customWidth="1"/>
  </cols>
  <sheetData>
    <row r="4" spans="2:4" ht="18" x14ac:dyDescent="0.25">
      <c r="B4" s="23" t="s">
        <v>1290</v>
      </c>
    </row>
    <row r="5" spans="2:4" ht="18.75" thickBot="1" x14ac:dyDescent="0.3">
      <c r="B5" s="23"/>
    </row>
    <row r="6" spans="2:4" ht="38.25" customHeight="1" thickBot="1" x14ac:dyDescent="0.3">
      <c r="B6" s="1103" t="s">
        <v>1525</v>
      </c>
      <c r="C6" s="1104"/>
      <c r="D6" s="1105"/>
    </row>
    <row r="7" spans="2:4" ht="36" x14ac:dyDescent="0.25">
      <c r="B7" s="718" t="s">
        <v>1291</v>
      </c>
      <c r="C7" s="719" t="s">
        <v>1292</v>
      </c>
      <c r="D7" s="719" t="s">
        <v>1293</v>
      </c>
    </row>
    <row r="8" spans="2:4" ht="18" x14ac:dyDescent="0.25">
      <c r="B8" s="720" t="s">
        <v>1294</v>
      </c>
      <c r="C8" s="721">
        <v>1194</v>
      </c>
      <c r="D8" s="799">
        <v>38.565891472868216</v>
      </c>
    </row>
    <row r="9" spans="2:4" ht="18" x14ac:dyDescent="0.25">
      <c r="B9" s="647" t="s">
        <v>1295</v>
      </c>
      <c r="C9" s="570">
        <v>549</v>
      </c>
      <c r="D9" s="800">
        <v>17.732558139534884</v>
      </c>
    </row>
    <row r="10" spans="2:4" ht="18" x14ac:dyDescent="0.25">
      <c r="B10" s="647" t="s">
        <v>1296</v>
      </c>
      <c r="C10" s="570">
        <v>466</v>
      </c>
      <c r="D10" s="800">
        <v>15.051679586563308</v>
      </c>
    </row>
    <row r="11" spans="2:4" ht="18" x14ac:dyDescent="0.25">
      <c r="B11" s="647" t="s">
        <v>1297</v>
      </c>
      <c r="C11" s="570">
        <v>443</v>
      </c>
      <c r="D11" s="800">
        <v>14.308785529715761</v>
      </c>
    </row>
    <row r="12" spans="2:4" ht="18" x14ac:dyDescent="0.25">
      <c r="B12" s="647" t="s">
        <v>1298</v>
      </c>
      <c r="C12" s="570">
        <v>264</v>
      </c>
      <c r="D12" s="800">
        <v>8.5271317829457356</v>
      </c>
    </row>
    <row r="13" spans="2:4" ht="18" x14ac:dyDescent="0.25">
      <c r="B13" s="722" t="s">
        <v>1299</v>
      </c>
      <c r="C13" s="714">
        <v>180</v>
      </c>
      <c r="D13" s="801">
        <v>5.8139534883720927</v>
      </c>
    </row>
    <row r="14" spans="2:4" ht="18.75" thickBot="1" x14ac:dyDescent="0.3">
      <c r="B14" s="723" t="s">
        <v>254</v>
      </c>
      <c r="C14" s="724">
        <v>3096</v>
      </c>
      <c r="D14" s="725">
        <v>100</v>
      </c>
    </row>
    <row r="15" spans="2:4" ht="15.75" x14ac:dyDescent="0.25">
      <c r="B15" s="70" t="s">
        <v>1281</v>
      </c>
    </row>
  </sheetData>
  <mergeCells count="1">
    <mergeCell ref="B6:D6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7FE70-57D3-493F-931A-18619CC79743}">
  <sheetPr codeName="Hoja112"/>
  <dimension ref="B4:I12"/>
  <sheetViews>
    <sheetView showGridLines="0" zoomScale="90" zoomScaleNormal="90" workbookViewId="0">
      <selection activeCell="B14" sqref="B14"/>
    </sheetView>
  </sheetViews>
  <sheetFormatPr baseColWidth="10" defaultColWidth="11.42578125" defaultRowHeight="15" x14ac:dyDescent="0.25"/>
  <cols>
    <col min="2" max="2" width="22.5703125" customWidth="1"/>
    <col min="3" max="3" width="19.28515625" customWidth="1"/>
    <col min="4" max="4" width="16.85546875" customWidth="1"/>
    <col min="5" max="5" width="20.140625" customWidth="1"/>
  </cols>
  <sheetData>
    <row r="4" spans="2:9" ht="18" x14ac:dyDescent="0.25">
      <c r="B4" s="23" t="s">
        <v>1300</v>
      </c>
    </row>
    <row r="6" spans="2:9" ht="30" customHeight="1" x14ac:dyDescent="0.25">
      <c r="B6" s="276" t="s">
        <v>1249</v>
      </c>
      <c r="C6" s="276" t="s">
        <v>283</v>
      </c>
      <c r="D6" s="276" t="s">
        <v>284</v>
      </c>
      <c r="E6" s="276" t="s">
        <v>254</v>
      </c>
    </row>
    <row r="7" spans="2:9" ht="18" x14ac:dyDescent="0.45">
      <c r="B7" s="314" t="s">
        <v>285</v>
      </c>
      <c r="C7" s="315">
        <v>3329</v>
      </c>
      <c r="D7" s="316">
        <v>2585</v>
      </c>
      <c r="E7" s="317">
        <v>5914</v>
      </c>
    </row>
    <row r="8" spans="2:9" ht="18" x14ac:dyDescent="0.45">
      <c r="B8" s="318" t="s">
        <v>252</v>
      </c>
      <c r="C8" s="319">
        <v>33415</v>
      </c>
      <c r="D8" s="30">
        <v>23536</v>
      </c>
      <c r="E8" s="31">
        <v>56951</v>
      </c>
    </row>
    <row r="9" spans="2:9" ht="18" x14ac:dyDescent="0.25">
      <c r="B9" s="320" t="s">
        <v>254</v>
      </c>
      <c r="C9" s="321">
        <v>36744</v>
      </c>
      <c r="D9" s="98">
        <v>26121</v>
      </c>
      <c r="E9" s="99">
        <v>62865</v>
      </c>
    </row>
    <row r="10" spans="2:9" ht="45.75" customHeight="1" x14ac:dyDescent="0.25">
      <c r="B10" s="1106" t="s">
        <v>1301</v>
      </c>
      <c r="C10" s="1106"/>
      <c r="D10" s="1106"/>
      <c r="E10" s="1106"/>
      <c r="F10" s="1106"/>
      <c r="G10" s="1106"/>
      <c r="H10" s="1106"/>
      <c r="I10" s="1106"/>
    </row>
    <row r="11" spans="2:9" x14ac:dyDescent="0.25">
      <c r="B11" s="1106"/>
      <c r="C11" s="1106"/>
      <c r="D11" s="1106"/>
      <c r="E11" s="1106"/>
      <c r="F11" s="1106"/>
      <c r="G11" s="1106"/>
      <c r="H11" s="1106"/>
      <c r="I11" s="1106"/>
    </row>
    <row r="12" spans="2:9" ht="15.75" x14ac:dyDescent="0.25">
      <c r="B12" s="322"/>
    </row>
  </sheetData>
  <mergeCells count="1">
    <mergeCell ref="B10:I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7E6AE-774C-4DA3-9E71-024227B8D1D8}">
  <sheetPr codeName="Hoja13"/>
  <dimension ref="B2:H15"/>
  <sheetViews>
    <sheetView showGridLines="0" workbookViewId="0"/>
  </sheetViews>
  <sheetFormatPr baseColWidth="10" defaultColWidth="11.42578125" defaultRowHeight="15" x14ac:dyDescent="0.25"/>
  <cols>
    <col min="2" max="2" width="13.140625" customWidth="1"/>
    <col min="3" max="3" width="14.7109375" customWidth="1"/>
    <col min="4" max="4" width="13.85546875" customWidth="1"/>
    <col min="6" max="6" width="2.7109375" customWidth="1"/>
    <col min="7" max="7" width="13.85546875" customWidth="1"/>
    <col min="8" max="8" width="13" customWidth="1"/>
  </cols>
  <sheetData>
    <row r="2" spans="2:8" ht="15.75" customHeight="1" x14ac:dyDescent="0.25">
      <c r="B2" s="1013" t="s">
        <v>396</v>
      </c>
      <c r="C2" s="1013"/>
      <c r="D2" s="1013"/>
      <c r="E2" s="1013"/>
      <c r="F2" s="1013"/>
      <c r="G2" s="1013"/>
      <c r="H2" s="1013"/>
    </row>
    <row r="3" spans="2:8" ht="15" customHeight="1" x14ac:dyDescent="0.25">
      <c r="B3" s="1013"/>
      <c r="C3" s="1013"/>
      <c r="D3" s="1013"/>
      <c r="E3" s="1013"/>
      <c r="F3" s="1013"/>
      <c r="G3" s="1013"/>
      <c r="H3" s="1013"/>
    </row>
    <row r="6" spans="2:8" ht="54" x14ac:dyDescent="0.25">
      <c r="B6" s="387" t="s">
        <v>395</v>
      </c>
      <c r="C6" s="388" t="s">
        <v>397</v>
      </c>
      <c r="D6" s="388" t="s">
        <v>398</v>
      </c>
      <c r="E6" s="389" t="s">
        <v>254</v>
      </c>
    </row>
    <row r="7" spans="2:8" ht="18" x14ac:dyDescent="0.25">
      <c r="B7" s="108" t="s">
        <v>285</v>
      </c>
      <c r="C7" s="87">
        <v>561</v>
      </c>
      <c r="D7" s="87">
        <v>139</v>
      </c>
      <c r="E7" s="109">
        <v>700</v>
      </c>
    </row>
    <row r="8" spans="2:8" ht="18" x14ac:dyDescent="0.25">
      <c r="B8" s="95" t="s">
        <v>252</v>
      </c>
      <c r="C8" s="32">
        <v>3772</v>
      </c>
      <c r="D8" s="32">
        <v>358</v>
      </c>
      <c r="E8" s="107">
        <v>4130</v>
      </c>
    </row>
    <row r="9" spans="2:8" ht="18" x14ac:dyDescent="0.25">
      <c r="B9" s="96" t="s">
        <v>254</v>
      </c>
      <c r="C9" s="88">
        <v>4333</v>
      </c>
      <c r="D9" s="88">
        <v>497</v>
      </c>
      <c r="E9" s="89">
        <v>4830</v>
      </c>
    </row>
    <row r="10" spans="2:8" ht="21.75" x14ac:dyDescent="0.55000000000000004">
      <c r="B10" s="160" t="s">
        <v>399</v>
      </c>
    </row>
    <row r="15" spans="2:8" ht="18" x14ac:dyDescent="0.45">
      <c r="C15" s="1"/>
    </row>
  </sheetData>
  <mergeCells count="1">
    <mergeCell ref="B2:H3"/>
  </mergeCells>
  <pageMargins left="0.7" right="0.7" top="0.75" bottom="0.75" header="0.3" footer="0.3"/>
  <pageSetup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F7A84-A8BB-44FA-A6CD-AA1400177EAC}">
  <sheetPr codeName="Hoja113"/>
  <dimension ref="B4:E19"/>
  <sheetViews>
    <sheetView showGridLines="0" workbookViewId="0">
      <selection activeCell="A10" sqref="A10"/>
    </sheetView>
  </sheetViews>
  <sheetFormatPr baseColWidth="10" defaultColWidth="11.42578125" defaultRowHeight="15" x14ac:dyDescent="0.25"/>
  <cols>
    <col min="2" max="2" width="38" customWidth="1"/>
    <col min="3" max="3" width="14" customWidth="1"/>
    <col min="4" max="4" width="14.42578125" customWidth="1"/>
    <col min="5" max="5" width="18.42578125" customWidth="1"/>
  </cols>
  <sheetData>
    <row r="4" spans="2:5" ht="18" x14ac:dyDescent="0.25">
      <c r="B4" s="23" t="s">
        <v>1302</v>
      </c>
    </row>
    <row r="6" spans="2:5" ht="33.75" customHeight="1" x14ac:dyDescent="0.25">
      <c r="B6" s="275" t="s">
        <v>1303</v>
      </c>
      <c r="C6" s="276" t="s">
        <v>283</v>
      </c>
      <c r="D6" s="276" t="s">
        <v>284</v>
      </c>
      <c r="E6" s="276" t="s">
        <v>254</v>
      </c>
    </row>
    <row r="7" spans="2:5" ht="18" x14ac:dyDescent="0.45">
      <c r="B7" s="323" t="s">
        <v>1304</v>
      </c>
      <c r="C7" s="17">
        <v>21</v>
      </c>
      <c r="D7" s="17">
        <v>10</v>
      </c>
      <c r="E7" s="18">
        <v>31</v>
      </c>
    </row>
    <row r="8" spans="2:5" ht="18" x14ac:dyDescent="0.45">
      <c r="B8" s="141" t="s">
        <v>1305</v>
      </c>
      <c r="C8" s="17">
        <v>98</v>
      </c>
      <c r="D8" s="17">
        <v>114</v>
      </c>
      <c r="E8" s="18">
        <v>212</v>
      </c>
    </row>
    <row r="9" spans="2:5" ht="18" x14ac:dyDescent="0.45">
      <c r="B9" s="141" t="s">
        <v>1306</v>
      </c>
      <c r="C9" s="17">
        <v>735</v>
      </c>
      <c r="D9" s="17">
        <v>761</v>
      </c>
      <c r="E9" s="18">
        <v>1496</v>
      </c>
    </row>
    <row r="10" spans="2:5" ht="18" x14ac:dyDescent="0.45">
      <c r="B10" s="141" t="s">
        <v>1307</v>
      </c>
      <c r="C10" s="17">
        <v>2460</v>
      </c>
      <c r="D10" s="17">
        <v>2160</v>
      </c>
      <c r="E10" s="18">
        <v>4620</v>
      </c>
    </row>
    <row r="11" spans="2:5" ht="18" x14ac:dyDescent="0.45">
      <c r="B11" s="141" t="s">
        <v>1308</v>
      </c>
      <c r="C11" s="17">
        <v>4516</v>
      </c>
      <c r="D11" s="17">
        <v>3716</v>
      </c>
      <c r="E11" s="18">
        <v>8232</v>
      </c>
    </row>
    <row r="12" spans="2:5" ht="18" x14ac:dyDescent="0.45">
      <c r="B12" s="141" t="s">
        <v>1309</v>
      </c>
      <c r="C12" s="17">
        <v>5144</v>
      </c>
      <c r="D12" s="17">
        <v>3964</v>
      </c>
      <c r="E12" s="18">
        <v>9108</v>
      </c>
    </row>
    <row r="13" spans="2:5" ht="18" x14ac:dyDescent="0.45">
      <c r="B13" s="141" t="s">
        <v>1310</v>
      </c>
      <c r="C13" s="17">
        <v>4851</v>
      </c>
      <c r="D13" s="17">
        <v>3786</v>
      </c>
      <c r="E13" s="18">
        <v>8637</v>
      </c>
    </row>
    <row r="14" spans="2:5" ht="18" x14ac:dyDescent="0.45">
      <c r="B14" s="141" t="s">
        <v>1311</v>
      </c>
      <c r="C14" s="17">
        <v>4803</v>
      </c>
      <c r="D14" s="17">
        <v>3620</v>
      </c>
      <c r="E14" s="18">
        <v>8423</v>
      </c>
    </row>
    <row r="15" spans="2:5" ht="18" x14ac:dyDescent="0.45">
      <c r="B15" s="141" t="s">
        <v>1312</v>
      </c>
      <c r="C15" s="17">
        <v>4374</v>
      </c>
      <c r="D15" s="17">
        <v>2950</v>
      </c>
      <c r="E15" s="18">
        <v>7324</v>
      </c>
    </row>
    <row r="16" spans="2:5" ht="18" x14ac:dyDescent="0.45">
      <c r="B16" s="141" t="s">
        <v>1313</v>
      </c>
      <c r="C16" s="17">
        <v>5521</v>
      </c>
      <c r="D16" s="17">
        <v>3150</v>
      </c>
      <c r="E16" s="18">
        <v>8671</v>
      </c>
    </row>
    <row r="17" spans="2:5" ht="18" x14ac:dyDescent="0.45">
      <c r="B17" s="142" t="s">
        <v>1314</v>
      </c>
      <c r="C17" s="17">
        <v>4221</v>
      </c>
      <c r="D17" s="17">
        <v>1890</v>
      </c>
      <c r="E17" s="18">
        <v>6111</v>
      </c>
    </row>
    <row r="18" spans="2:5" ht="18" x14ac:dyDescent="0.45">
      <c r="B18" s="324" t="s">
        <v>254</v>
      </c>
      <c r="C18" s="144">
        <v>36744</v>
      </c>
      <c r="D18" s="80">
        <v>26121</v>
      </c>
      <c r="E18" s="65">
        <v>62865</v>
      </c>
    </row>
    <row r="19" spans="2:5" ht="21.75" x14ac:dyDescent="0.55000000000000004">
      <c r="B19" s="70" t="s">
        <v>1315</v>
      </c>
      <c r="C19" s="9"/>
      <c r="D19" s="9"/>
      <c r="E19" s="9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DCD1C-6D50-47B5-8253-7B91752E7262}">
  <sheetPr codeName="Hoja114"/>
  <dimension ref="B4:C11"/>
  <sheetViews>
    <sheetView showGridLines="0" workbookViewId="0">
      <selection activeCell="B19" sqref="B18:B19"/>
    </sheetView>
  </sheetViews>
  <sheetFormatPr baseColWidth="10" defaultColWidth="11.42578125" defaultRowHeight="15" x14ac:dyDescent="0.25"/>
  <cols>
    <col min="2" max="2" width="35.28515625" customWidth="1"/>
    <col min="3" max="3" width="32.85546875" customWidth="1"/>
  </cols>
  <sheetData>
    <row r="4" spans="2:3" ht="18" x14ac:dyDescent="0.25">
      <c r="B4" s="23" t="s">
        <v>1316</v>
      </c>
    </row>
    <row r="6" spans="2:3" ht="33" customHeight="1" x14ac:dyDescent="0.25">
      <c r="B6" s="275" t="s">
        <v>1317</v>
      </c>
      <c r="C6" s="276" t="s">
        <v>1318</v>
      </c>
    </row>
    <row r="7" spans="2:3" ht="18" x14ac:dyDescent="0.45">
      <c r="B7" s="323" t="s">
        <v>1319</v>
      </c>
      <c r="C7" s="63">
        <v>2125</v>
      </c>
    </row>
    <row r="8" spans="2:3" ht="18" x14ac:dyDescent="0.45">
      <c r="B8" s="141" t="s">
        <v>1320</v>
      </c>
      <c r="C8" s="63">
        <v>99</v>
      </c>
    </row>
    <row r="9" spans="2:3" ht="18" x14ac:dyDescent="0.45">
      <c r="B9" s="142" t="s">
        <v>1321</v>
      </c>
      <c r="C9" s="64">
        <v>271</v>
      </c>
    </row>
    <row r="10" spans="2:3" ht="18" x14ac:dyDescent="0.45">
      <c r="B10" s="325" t="s">
        <v>254</v>
      </c>
      <c r="C10" s="26">
        <v>2495</v>
      </c>
    </row>
    <row r="11" spans="2:3" ht="21.75" x14ac:dyDescent="0.55000000000000004">
      <c r="B11" s="16" t="s">
        <v>280</v>
      </c>
      <c r="C11" s="8"/>
    </row>
  </sheetData>
  <pageMargins left="0.7" right="0.7" top="0.75" bottom="0.75" header="0.3" footer="0.3"/>
  <pageSetup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96A9-BEDE-42A5-A61B-7FA27B0445D1}">
  <sheetPr codeName="Hoja115"/>
  <dimension ref="B4:E19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27" customWidth="1"/>
    <col min="3" max="3" width="12.42578125" customWidth="1"/>
    <col min="4" max="4" width="12.140625" customWidth="1"/>
    <col min="5" max="5" width="14.140625" customWidth="1"/>
  </cols>
  <sheetData>
    <row r="4" spans="2:5" ht="18" x14ac:dyDescent="0.25">
      <c r="B4" s="23" t="s">
        <v>1322</v>
      </c>
    </row>
    <row r="6" spans="2:5" ht="46.5" customHeight="1" x14ac:dyDescent="0.25">
      <c r="B6" s="275" t="s">
        <v>1323</v>
      </c>
      <c r="C6" s="275" t="s">
        <v>283</v>
      </c>
      <c r="D6" s="275" t="s">
        <v>284</v>
      </c>
      <c r="E6" s="275" t="s">
        <v>254</v>
      </c>
    </row>
    <row r="7" spans="2:5" ht="18" x14ac:dyDescent="0.45">
      <c r="B7" s="326" t="s">
        <v>258</v>
      </c>
      <c r="C7" s="315">
        <v>20125</v>
      </c>
      <c r="D7" s="316">
        <v>12548</v>
      </c>
      <c r="E7" s="327">
        <v>32673</v>
      </c>
    </row>
    <row r="8" spans="2:5" ht="18" x14ac:dyDescent="0.45">
      <c r="B8" s="328" t="s">
        <v>260</v>
      </c>
      <c r="C8" s="319">
        <v>9058</v>
      </c>
      <c r="D8" s="30">
        <v>7901</v>
      </c>
      <c r="E8" s="329">
        <v>16959</v>
      </c>
    </row>
    <row r="9" spans="2:5" ht="18" x14ac:dyDescent="0.45">
      <c r="B9" s="328" t="s">
        <v>259</v>
      </c>
      <c r="C9" s="319">
        <v>964</v>
      </c>
      <c r="D9" s="30">
        <v>465</v>
      </c>
      <c r="E9" s="329">
        <v>1429</v>
      </c>
    </row>
    <row r="10" spans="2:5" ht="18" hidden="1" x14ac:dyDescent="0.45">
      <c r="B10" s="328" t="s">
        <v>259</v>
      </c>
      <c r="C10" s="319">
        <v>443</v>
      </c>
      <c r="D10" s="30">
        <v>222</v>
      </c>
      <c r="E10" s="329">
        <v>665</v>
      </c>
    </row>
    <row r="11" spans="2:5" ht="18" hidden="1" x14ac:dyDescent="0.45">
      <c r="B11" s="328" t="s">
        <v>1324</v>
      </c>
      <c r="C11" s="319">
        <v>393</v>
      </c>
      <c r="D11" s="30">
        <v>191</v>
      </c>
      <c r="E11" s="329">
        <v>584</v>
      </c>
    </row>
    <row r="12" spans="2:5" ht="18" hidden="1" x14ac:dyDescent="0.45">
      <c r="B12" s="328" t="s">
        <v>1325</v>
      </c>
      <c r="C12" s="319">
        <v>128</v>
      </c>
      <c r="D12" s="30">
        <v>52</v>
      </c>
      <c r="E12" s="329">
        <v>180</v>
      </c>
    </row>
    <row r="13" spans="2:5" ht="18" x14ac:dyDescent="0.45">
      <c r="B13" s="328" t="s">
        <v>796</v>
      </c>
      <c r="C13" s="319">
        <v>6205</v>
      </c>
      <c r="D13" s="30">
        <v>4887</v>
      </c>
      <c r="E13" s="329">
        <v>11092</v>
      </c>
    </row>
    <row r="14" spans="2:5" ht="18" x14ac:dyDescent="0.45">
      <c r="B14" s="328" t="s">
        <v>1326</v>
      </c>
      <c r="C14" s="319">
        <v>77</v>
      </c>
      <c r="D14" s="30">
        <v>61</v>
      </c>
      <c r="E14" s="329">
        <v>138</v>
      </c>
    </row>
    <row r="15" spans="2:5" ht="18" x14ac:dyDescent="0.45">
      <c r="B15" s="328" t="s">
        <v>1327</v>
      </c>
      <c r="C15" s="319">
        <v>87</v>
      </c>
      <c r="D15" s="30">
        <v>71</v>
      </c>
      <c r="E15" s="329">
        <v>158</v>
      </c>
    </row>
    <row r="16" spans="2:5" ht="18" x14ac:dyDescent="0.45">
      <c r="B16" s="330" t="s">
        <v>512</v>
      </c>
      <c r="C16" s="319">
        <v>228</v>
      </c>
      <c r="D16" s="30">
        <v>188</v>
      </c>
      <c r="E16" s="329">
        <v>416</v>
      </c>
    </row>
    <row r="17" spans="2:5" ht="18" x14ac:dyDescent="0.25">
      <c r="B17" s="331" t="s">
        <v>254</v>
      </c>
      <c r="C17" s="321">
        <v>36744</v>
      </c>
      <c r="D17" s="98">
        <v>26121</v>
      </c>
      <c r="E17" s="99">
        <v>62865</v>
      </c>
    </row>
    <row r="18" spans="2:5" ht="21.75" x14ac:dyDescent="0.55000000000000004">
      <c r="B18" s="70" t="s">
        <v>1328</v>
      </c>
      <c r="C18" s="8"/>
      <c r="D18" s="8"/>
      <c r="E18" s="8"/>
    </row>
    <row r="19" spans="2:5" ht="15.75" x14ac:dyDescent="0.25">
      <c r="B19" s="70" t="s">
        <v>1329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6485D-7915-4925-B2A7-4D67578B1B77}">
  <sheetPr codeName="Hoja116"/>
  <dimension ref="B4:E12"/>
  <sheetViews>
    <sheetView showGridLines="0" workbookViewId="0"/>
  </sheetViews>
  <sheetFormatPr baseColWidth="10" defaultColWidth="11.42578125" defaultRowHeight="15" x14ac:dyDescent="0.25"/>
  <cols>
    <col min="2" max="2" width="29.140625" customWidth="1"/>
    <col min="3" max="3" width="13.28515625" customWidth="1"/>
    <col min="4" max="4" width="15.7109375" customWidth="1"/>
    <col min="5" max="5" width="15.28515625" customWidth="1"/>
  </cols>
  <sheetData>
    <row r="4" spans="2:5" ht="18" x14ac:dyDescent="0.25">
      <c r="B4" s="23" t="s">
        <v>1330</v>
      </c>
    </row>
    <row r="5" spans="2:5" ht="18" x14ac:dyDescent="0.25">
      <c r="B5" s="23"/>
    </row>
    <row r="6" spans="2:5" ht="29.25" customHeight="1" x14ac:dyDescent="0.25">
      <c r="B6" s="275" t="s">
        <v>1331</v>
      </c>
      <c r="C6" s="275" t="s">
        <v>283</v>
      </c>
      <c r="D6" s="275" t="s">
        <v>284</v>
      </c>
      <c r="E6" s="275" t="s">
        <v>254</v>
      </c>
    </row>
    <row r="7" spans="2:5" ht="18" x14ac:dyDescent="0.25">
      <c r="B7" s="332" t="s">
        <v>1332</v>
      </c>
      <c r="C7" s="315">
        <v>26995</v>
      </c>
      <c r="D7" s="316">
        <v>18263</v>
      </c>
      <c r="E7" s="327">
        <v>45258</v>
      </c>
    </row>
    <row r="8" spans="2:5" ht="18" x14ac:dyDescent="0.25">
      <c r="B8" s="333" t="s">
        <v>1333</v>
      </c>
      <c r="C8" s="319">
        <v>99</v>
      </c>
      <c r="D8" s="30">
        <v>107</v>
      </c>
      <c r="E8" s="329">
        <v>206</v>
      </c>
    </row>
    <row r="9" spans="2:5" ht="18" x14ac:dyDescent="0.25">
      <c r="B9" s="333" t="s">
        <v>1334</v>
      </c>
      <c r="C9" s="319">
        <v>2026</v>
      </c>
      <c r="D9" s="30">
        <v>1530</v>
      </c>
      <c r="E9" s="329">
        <v>3556</v>
      </c>
    </row>
    <row r="10" spans="2:5" ht="18" x14ac:dyDescent="0.25">
      <c r="B10" s="333" t="s">
        <v>1335</v>
      </c>
      <c r="C10" s="319">
        <v>7623</v>
      </c>
      <c r="D10" s="30">
        <v>6221</v>
      </c>
      <c r="E10" s="329">
        <v>13844</v>
      </c>
    </row>
    <row r="11" spans="2:5" ht="18" x14ac:dyDescent="0.25">
      <c r="B11" s="825" t="s">
        <v>1336</v>
      </c>
      <c r="C11" s="319">
        <v>1</v>
      </c>
      <c r="D11" s="30">
        <v>0</v>
      </c>
      <c r="E11" s="329">
        <v>1</v>
      </c>
    </row>
    <row r="12" spans="2:5" ht="18" x14ac:dyDescent="0.25">
      <c r="B12" s="334" t="s">
        <v>254</v>
      </c>
      <c r="C12" s="321">
        <v>36744</v>
      </c>
      <c r="D12" s="98">
        <v>26121</v>
      </c>
      <c r="E12" s="99">
        <v>62865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85BDD-9042-431C-B014-666BC902AF02}">
  <sheetPr codeName="Hoja117"/>
  <dimension ref="B4:E16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38" customWidth="1"/>
    <col min="3" max="3" width="15.85546875" customWidth="1"/>
    <col min="5" max="5" width="14.28515625" customWidth="1"/>
  </cols>
  <sheetData>
    <row r="4" spans="2:5" ht="18" x14ac:dyDescent="0.25">
      <c r="B4" s="23" t="s">
        <v>1520</v>
      </c>
    </row>
    <row r="6" spans="2:5" ht="41.25" customHeight="1" x14ac:dyDescent="0.25">
      <c r="B6" s="337" t="s">
        <v>1337</v>
      </c>
      <c r="C6" s="337" t="s">
        <v>283</v>
      </c>
      <c r="D6" s="337" t="s">
        <v>284</v>
      </c>
      <c r="E6" s="337" t="s">
        <v>254</v>
      </c>
    </row>
    <row r="7" spans="2:5" ht="18" x14ac:dyDescent="0.25">
      <c r="B7" s="332" t="s">
        <v>1338</v>
      </c>
      <c r="C7" s="315">
        <v>142</v>
      </c>
      <c r="D7" s="316">
        <v>87</v>
      </c>
      <c r="E7" s="327">
        <v>229</v>
      </c>
    </row>
    <row r="8" spans="2:5" ht="18" x14ac:dyDescent="0.25">
      <c r="B8" s="333" t="s">
        <v>1521</v>
      </c>
      <c r="C8" s="319">
        <v>2841</v>
      </c>
      <c r="D8" s="30">
        <v>1297</v>
      </c>
      <c r="E8" s="329">
        <v>4138</v>
      </c>
    </row>
    <row r="9" spans="2:5" ht="18" x14ac:dyDescent="0.25">
      <c r="B9" s="333" t="s">
        <v>1522</v>
      </c>
      <c r="C9" s="319">
        <v>2479</v>
      </c>
      <c r="D9" s="30">
        <v>1160</v>
      </c>
      <c r="E9" s="329">
        <v>3639</v>
      </c>
    </row>
    <row r="10" spans="2:5" ht="18" x14ac:dyDescent="0.25">
      <c r="B10" s="333" t="s">
        <v>1523</v>
      </c>
      <c r="C10" s="319">
        <v>7394</v>
      </c>
      <c r="D10" s="30">
        <v>4308</v>
      </c>
      <c r="E10" s="329">
        <v>11702</v>
      </c>
    </row>
    <row r="11" spans="2:5" ht="18" x14ac:dyDescent="0.25">
      <c r="B11" s="333" t="s">
        <v>1524</v>
      </c>
      <c r="C11" s="319">
        <v>2971</v>
      </c>
      <c r="D11" s="30">
        <v>2343</v>
      </c>
      <c r="E11" s="329">
        <v>5314</v>
      </c>
    </row>
    <row r="12" spans="2:5" ht="18" x14ac:dyDescent="0.25">
      <c r="B12" s="333" t="s">
        <v>1339</v>
      </c>
      <c r="C12" s="319">
        <v>11738</v>
      </c>
      <c r="D12" s="30">
        <v>9059</v>
      </c>
      <c r="E12" s="329">
        <v>20797</v>
      </c>
    </row>
    <row r="13" spans="2:5" ht="18" x14ac:dyDescent="0.25">
      <c r="B13" s="335" t="s">
        <v>1340</v>
      </c>
      <c r="C13" s="319">
        <v>9179</v>
      </c>
      <c r="D13" s="30">
        <v>7867</v>
      </c>
      <c r="E13" s="329">
        <v>17046</v>
      </c>
    </row>
    <row r="14" spans="2:5" ht="18" x14ac:dyDescent="0.25">
      <c r="B14" s="336" t="s">
        <v>254</v>
      </c>
      <c r="C14" s="321">
        <v>36744</v>
      </c>
      <c r="D14" s="98">
        <v>26121</v>
      </c>
      <c r="E14" s="99">
        <v>62865</v>
      </c>
    </row>
    <row r="15" spans="2:5" ht="15.75" x14ac:dyDescent="0.25">
      <c r="B15" s="338" t="s">
        <v>1341</v>
      </c>
    </row>
    <row r="16" spans="2:5" ht="15.75" x14ac:dyDescent="0.25">
      <c r="B16" s="338" t="s">
        <v>1329</v>
      </c>
    </row>
  </sheetData>
  <pageMargins left="0.7" right="0.7" top="0.75" bottom="0.75" header="0.3" footer="0.3"/>
  <pageSetup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DB359-1625-4A60-8E6D-821BA76A8CAB}">
  <sheetPr codeName="Hoja118"/>
  <dimension ref="B4:C10"/>
  <sheetViews>
    <sheetView showGridLines="0" workbookViewId="0">
      <selection activeCell="B17" sqref="B17"/>
    </sheetView>
  </sheetViews>
  <sheetFormatPr baseColWidth="10" defaultColWidth="11.42578125" defaultRowHeight="15" x14ac:dyDescent="0.25"/>
  <cols>
    <col min="2" max="2" width="24.28515625" customWidth="1"/>
    <col min="3" max="3" width="29.140625" customWidth="1"/>
  </cols>
  <sheetData>
    <row r="4" spans="2:3" ht="18" x14ac:dyDescent="0.25">
      <c r="B4" s="23" t="s">
        <v>1342</v>
      </c>
    </row>
    <row r="5" spans="2:3" ht="18" x14ac:dyDescent="0.25">
      <c r="B5" s="23"/>
    </row>
    <row r="6" spans="2:3" ht="36" x14ac:dyDescent="0.45">
      <c r="B6" s="337" t="s">
        <v>1249</v>
      </c>
      <c r="C6" s="343" t="s">
        <v>1343</v>
      </c>
    </row>
    <row r="7" spans="2:3" ht="18" x14ac:dyDescent="0.25">
      <c r="B7" s="339" t="s">
        <v>285</v>
      </c>
      <c r="C7" s="339">
        <v>915</v>
      </c>
    </row>
    <row r="8" spans="2:3" ht="18" x14ac:dyDescent="0.25">
      <c r="B8" s="135" t="s">
        <v>252</v>
      </c>
      <c r="C8" s="340">
        <v>1605</v>
      </c>
    </row>
    <row r="9" spans="2:3" ht="18" x14ac:dyDescent="0.25">
      <c r="B9" s="341" t="s">
        <v>1344</v>
      </c>
      <c r="C9" s="342">
        <v>2520</v>
      </c>
    </row>
    <row r="10" spans="2:3" ht="17.25" x14ac:dyDescent="0.4">
      <c r="B10" s="344" t="s">
        <v>1315</v>
      </c>
    </row>
  </sheetData>
  <pageMargins left="0.7" right="0.7" top="0.75" bottom="0.75" header="0.3" footer="0.3"/>
  <pageSetup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F5D9E-F6E3-413D-8637-8805DDA0C901}">
  <sheetPr codeName="Hoja119"/>
  <dimension ref="B4:C14"/>
  <sheetViews>
    <sheetView showGridLines="0" workbookViewId="0"/>
  </sheetViews>
  <sheetFormatPr baseColWidth="10" defaultColWidth="11.42578125" defaultRowHeight="15" x14ac:dyDescent="0.25"/>
  <cols>
    <col min="2" max="2" width="29.140625" customWidth="1"/>
    <col min="3" max="3" width="30.42578125" customWidth="1"/>
  </cols>
  <sheetData>
    <row r="4" spans="2:3" ht="18" x14ac:dyDescent="0.25">
      <c r="B4" s="23" t="s">
        <v>1345</v>
      </c>
    </row>
    <row r="6" spans="2:3" ht="18" x14ac:dyDescent="0.25">
      <c r="B6" s="337" t="s">
        <v>257</v>
      </c>
      <c r="C6" s="337" t="s">
        <v>1346</v>
      </c>
    </row>
    <row r="7" spans="2:3" ht="18" x14ac:dyDescent="0.25">
      <c r="B7" s="339" t="s">
        <v>261</v>
      </c>
      <c r="C7" s="346">
        <v>4394</v>
      </c>
    </row>
    <row r="8" spans="2:3" ht="18" x14ac:dyDescent="0.25">
      <c r="B8" s="134" t="s">
        <v>262</v>
      </c>
      <c r="C8" s="347">
        <v>7238</v>
      </c>
    </row>
    <row r="9" spans="2:3" ht="18" x14ac:dyDescent="0.25">
      <c r="B9" s="134" t="s">
        <v>263</v>
      </c>
      <c r="C9" s="347">
        <v>6441</v>
      </c>
    </row>
    <row r="10" spans="2:3" ht="18" x14ac:dyDescent="0.25">
      <c r="B10" s="134" t="s">
        <v>264</v>
      </c>
      <c r="C10" s="347">
        <v>2958</v>
      </c>
    </row>
    <row r="11" spans="2:3" ht="18" x14ac:dyDescent="0.25">
      <c r="B11" s="134" t="s">
        <v>265</v>
      </c>
      <c r="C11" s="347">
        <v>12951</v>
      </c>
    </row>
    <row r="12" spans="2:3" ht="18" x14ac:dyDescent="0.25">
      <c r="B12" s="135" t="s">
        <v>266</v>
      </c>
      <c r="C12" s="348">
        <v>2463</v>
      </c>
    </row>
    <row r="13" spans="2:3" ht="18" x14ac:dyDescent="0.25">
      <c r="B13" s="345" t="s">
        <v>254</v>
      </c>
      <c r="C13" s="349">
        <v>36445</v>
      </c>
    </row>
    <row r="14" spans="2:3" ht="21.75" x14ac:dyDescent="0.55000000000000004">
      <c r="B14" s="344" t="s">
        <v>1329</v>
      </c>
      <c r="C14" s="8"/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59253-682C-4686-AF3B-F104EA1A1319}">
  <sheetPr codeName="Hoja120"/>
  <dimension ref="B2:G15"/>
  <sheetViews>
    <sheetView showGridLines="0" workbookViewId="0"/>
  </sheetViews>
  <sheetFormatPr baseColWidth="10" defaultColWidth="11.42578125" defaultRowHeight="21.75" x14ac:dyDescent="0.55000000000000004"/>
  <cols>
    <col min="1" max="1" width="11.42578125" style="8"/>
    <col min="2" max="2" width="21.140625" style="8" customWidth="1"/>
    <col min="3" max="3" width="23.28515625" style="8" customWidth="1"/>
    <col min="4" max="16384" width="11.42578125" style="8"/>
  </cols>
  <sheetData>
    <row r="2" spans="2:7" x14ac:dyDescent="0.55000000000000004">
      <c r="B2" s="951"/>
      <c r="C2" s="952"/>
      <c r="D2" s="952"/>
      <c r="E2" s="952"/>
      <c r="F2" s="952"/>
      <c r="G2" s="952"/>
    </row>
    <row r="4" spans="2:7" x14ac:dyDescent="0.55000000000000004">
      <c r="B4" s="23" t="s">
        <v>1347</v>
      </c>
    </row>
    <row r="5" spans="2:7" x14ac:dyDescent="0.55000000000000004">
      <c r="B5" s="23" t="s">
        <v>1348</v>
      </c>
    </row>
    <row r="6" spans="2:7" x14ac:dyDescent="0.55000000000000004">
      <c r="B6" s="512" t="s">
        <v>982</v>
      </c>
      <c r="C6" s="512" t="s">
        <v>1349</v>
      </c>
    </row>
    <row r="7" spans="2:7" x14ac:dyDescent="0.55000000000000004">
      <c r="B7" s="726">
        <v>2015</v>
      </c>
      <c r="C7" s="727">
        <v>4011</v>
      </c>
    </row>
    <row r="8" spans="2:7" x14ac:dyDescent="0.55000000000000004">
      <c r="B8" s="728">
        <v>2016</v>
      </c>
      <c r="C8" s="729">
        <v>4449</v>
      </c>
    </row>
    <row r="9" spans="2:7" x14ac:dyDescent="0.55000000000000004">
      <c r="B9" s="728">
        <v>2017</v>
      </c>
      <c r="C9" s="729">
        <v>4922</v>
      </c>
    </row>
    <row r="10" spans="2:7" x14ac:dyDescent="0.55000000000000004">
      <c r="B10" s="728">
        <v>2018</v>
      </c>
      <c r="C10" s="729">
        <v>5476</v>
      </c>
    </row>
    <row r="11" spans="2:7" x14ac:dyDescent="0.55000000000000004">
      <c r="B11" s="728">
        <v>2019</v>
      </c>
      <c r="C11" s="729">
        <v>6037</v>
      </c>
    </row>
    <row r="12" spans="2:7" x14ac:dyDescent="0.55000000000000004">
      <c r="B12" s="728">
        <v>2020</v>
      </c>
      <c r="C12" s="730">
        <v>6576</v>
      </c>
    </row>
    <row r="13" spans="2:7" x14ac:dyDescent="0.55000000000000004">
      <c r="B13" s="728">
        <v>2021</v>
      </c>
      <c r="C13" s="731">
        <v>7191</v>
      </c>
    </row>
    <row r="14" spans="2:7" x14ac:dyDescent="0.55000000000000004">
      <c r="B14" s="732">
        <v>2022</v>
      </c>
      <c r="C14" s="733">
        <v>8200</v>
      </c>
    </row>
    <row r="15" spans="2:7" x14ac:dyDescent="0.55000000000000004">
      <c r="B15" s="70" t="s">
        <v>1350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C1421-50DE-4CBF-AC10-96078FC114A3}">
  <sheetPr codeName="Hoja121"/>
  <dimension ref="B4:F16"/>
  <sheetViews>
    <sheetView showGridLines="0" workbookViewId="0"/>
  </sheetViews>
  <sheetFormatPr baseColWidth="10" defaultColWidth="11.42578125" defaultRowHeight="21.75" x14ac:dyDescent="0.55000000000000004"/>
  <cols>
    <col min="1" max="1" width="11.42578125" style="8"/>
    <col min="2" max="2" width="13.85546875" style="8" customWidth="1"/>
    <col min="3" max="3" width="15.140625" style="8" customWidth="1"/>
    <col min="4" max="4" width="11.42578125" style="8"/>
    <col min="5" max="5" width="14.140625" style="8" customWidth="1"/>
    <col min="6" max="6" width="16.5703125" style="8" customWidth="1"/>
    <col min="7" max="16384" width="11.42578125" style="8"/>
  </cols>
  <sheetData>
    <row r="4" spans="2:6" x14ac:dyDescent="0.55000000000000004">
      <c r="B4" s="23" t="s">
        <v>1351</v>
      </c>
    </row>
    <row r="6" spans="2:6" ht="18" customHeight="1" x14ac:dyDescent="0.55000000000000004">
      <c r="B6" s="1107" t="s">
        <v>982</v>
      </c>
      <c r="C6" s="1072" t="s">
        <v>1352</v>
      </c>
      <c r="D6" s="512"/>
      <c r="E6" s="512"/>
      <c r="F6" s="1074" t="s">
        <v>1353</v>
      </c>
    </row>
    <row r="7" spans="2:6" x14ac:dyDescent="0.55000000000000004">
      <c r="B7" s="1108"/>
      <c r="C7" s="1076"/>
      <c r="D7" s="826" t="s">
        <v>283</v>
      </c>
      <c r="E7" s="826" t="s">
        <v>284</v>
      </c>
      <c r="F7" s="1077"/>
    </row>
    <row r="8" spans="2:6" ht="32.25" customHeight="1" x14ac:dyDescent="0.55000000000000004">
      <c r="B8" s="734">
        <v>2015</v>
      </c>
      <c r="C8" s="735">
        <v>23316</v>
      </c>
      <c r="D8" s="735">
        <v>14970</v>
      </c>
      <c r="E8" s="735">
        <v>8346</v>
      </c>
      <c r="F8" s="736">
        <v>9.16</v>
      </c>
    </row>
    <row r="9" spans="2:6" ht="32.25" customHeight="1" x14ac:dyDescent="0.55000000000000004">
      <c r="B9" s="734">
        <v>2016</v>
      </c>
      <c r="C9" s="735">
        <v>25072</v>
      </c>
      <c r="D9" s="735">
        <v>15991</v>
      </c>
      <c r="E9" s="735">
        <v>9081</v>
      </c>
      <c r="F9" s="736">
        <v>7.53</v>
      </c>
    </row>
    <row r="10" spans="2:6" ht="32.25" customHeight="1" x14ac:dyDescent="0.55000000000000004">
      <c r="B10" s="734">
        <v>2017</v>
      </c>
      <c r="C10" s="735">
        <v>27186</v>
      </c>
      <c r="D10" s="735">
        <v>17204</v>
      </c>
      <c r="E10" s="735">
        <v>9982</v>
      </c>
      <c r="F10" s="736">
        <v>8.43</v>
      </c>
    </row>
    <row r="11" spans="2:6" ht="32.25" customHeight="1" x14ac:dyDescent="0.55000000000000004">
      <c r="B11" s="734">
        <v>2018</v>
      </c>
      <c r="C11" s="735">
        <v>28633</v>
      </c>
      <c r="D11" s="737">
        <v>17950</v>
      </c>
      <c r="E11" s="737">
        <v>10683</v>
      </c>
      <c r="F11" s="738">
        <v>5.32</v>
      </c>
    </row>
    <row r="12" spans="2:6" ht="32.25" customHeight="1" x14ac:dyDescent="0.55000000000000004">
      <c r="B12" s="734">
        <v>2019</v>
      </c>
      <c r="C12" s="735">
        <v>30548</v>
      </c>
      <c r="D12" s="737">
        <v>19059</v>
      </c>
      <c r="E12" s="737">
        <v>11489</v>
      </c>
      <c r="F12" s="738">
        <v>6.69</v>
      </c>
    </row>
    <row r="13" spans="2:6" ht="32.25" customHeight="1" x14ac:dyDescent="0.55000000000000004">
      <c r="B13" s="734">
        <v>2020</v>
      </c>
      <c r="C13" s="735">
        <v>33165</v>
      </c>
      <c r="D13" s="737">
        <v>20549</v>
      </c>
      <c r="E13" s="737">
        <v>12616</v>
      </c>
      <c r="F13" s="738">
        <v>8.57</v>
      </c>
    </row>
    <row r="14" spans="2:6" ht="32.25" customHeight="1" x14ac:dyDescent="0.55000000000000004">
      <c r="B14" s="734">
        <v>2021</v>
      </c>
      <c r="C14" s="735">
        <v>35178</v>
      </c>
      <c r="D14" s="737">
        <v>21745</v>
      </c>
      <c r="E14" s="737">
        <v>13433</v>
      </c>
      <c r="F14" s="738">
        <v>6.07</v>
      </c>
    </row>
    <row r="15" spans="2:6" ht="32.25" customHeight="1" x14ac:dyDescent="0.55000000000000004">
      <c r="B15" s="739">
        <v>2022</v>
      </c>
      <c r="C15" s="740">
        <v>36624</v>
      </c>
      <c r="D15" s="740">
        <v>22450</v>
      </c>
      <c r="E15" s="740">
        <v>14174</v>
      </c>
      <c r="F15" s="741">
        <v>4.1100000000000003</v>
      </c>
    </row>
    <row r="16" spans="2:6" x14ac:dyDescent="0.55000000000000004">
      <c r="B16" s="16" t="s">
        <v>1350</v>
      </c>
      <c r="C16" s="16"/>
    </row>
  </sheetData>
  <mergeCells count="3">
    <mergeCell ref="B6:B7"/>
    <mergeCell ref="C6:C7"/>
    <mergeCell ref="F6:F7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ACECE-6639-496E-9118-FE0A54D4E9B7}">
  <sheetPr codeName="Hoja123"/>
  <dimension ref="B4:D10"/>
  <sheetViews>
    <sheetView showGridLines="0" workbookViewId="0"/>
  </sheetViews>
  <sheetFormatPr baseColWidth="10" defaultColWidth="11.42578125" defaultRowHeight="18" x14ac:dyDescent="0.45"/>
  <cols>
    <col min="1" max="1" width="11.42578125" style="1"/>
    <col min="2" max="2" width="19.85546875" style="1" customWidth="1"/>
    <col min="3" max="3" width="15.5703125" style="1" customWidth="1"/>
    <col min="4" max="4" width="14.85546875" style="1" customWidth="1"/>
    <col min="5" max="16384" width="11.42578125" style="1"/>
  </cols>
  <sheetData>
    <row r="4" spans="2:4" x14ac:dyDescent="0.45">
      <c r="B4" s="23" t="s">
        <v>1493</v>
      </c>
    </row>
    <row r="5" spans="2:4" x14ac:dyDescent="0.45">
      <c r="B5" s="23"/>
    </row>
    <row r="6" spans="2:4" ht="42.75" customHeight="1" x14ac:dyDescent="0.45">
      <c r="B6" s="846" t="s">
        <v>1356</v>
      </c>
      <c r="C6" s="847" t="s">
        <v>1357</v>
      </c>
      <c r="D6" s="848" t="s">
        <v>1358</v>
      </c>
    </row>
    <row r="7" spans="2:4" ht="22.5" customHeight="1" x14ac:dyDescent="0.45">
      <c r="B7" s="849" t="s">
        <v>1359</v>
      </c>
      <c r="C7" s="833">
        <v>35350</v>
      </c>
      <c r="D7" s="850">
        <v>0.96521406727828751</v>
      </c>
    </row>
    <row r="8" spans="2:4" ht="15" customHeight="1" x14ac:dyDescent="0.45">
      <c r="B8" s="851" t="s">
        <v>1360</v>
      </c>
      <c r="C8" s="240">
        <v>1274</v>
      </c>
      <c r="D8" s="852">
        <v>3.4785932721712536E-2</v>
      </c>
    </row>
    <row r="9" spans="2:4" ht="18" customHeight="1" x14ac:dyDescent="0.45">
      <c r="B9" s="853" t="s">
        <v>254</v>
      </c>
      <c r="C9" s="854">
        <v>36624</v>
      </c>
      <c r="D9" s="855">
        <v>1</v>
      </c>
    </row>
    <row r="10" spans="2:4" x14ac:dyDescent="0.45">
      <c r="B10" s="16" t="s">
        <v>1350</v>
      </c>
      <c r="C10" s="222"/>
      <c r="D10" s="22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/>
  <dimension ref="B3:I45"/>
  <sheetViews>
    <sheetView showGridLines="0" workbookViewId="0"/>
  </sheetViews>
  <sheetFormatPr baseColWidth="10" defaultColWidth="11.42578125" defaultRowHeight="15" x14ac:dyDescent="0.25"/>
  <cols>
    <col min="2" max="2" width="27" customWidth="1"/>
  </cols>
  <sheetData>
    <row r="3" spans="2:9" ht="18" x14ac:dyDescent="0.45">
      <c r="B3" s="23" t="s">
        <v>400</v>
      </c>
      <c r="C3" s="2"/>
    </row>
    <row r="4" spans="2:9" ht="18" x14ac:dyDescent="0.25">
      <c r="B4" s="1009" t="s">
        <v>291</v>
      </c>
      <c r="C4" s="1011" t="s">
        <v>292</v>
      </c>
      <c r="D4" s="1011"/>
      <c r="E4" s="1012"/>
    </row>
    <row r="5" spans="2:9" ht="18" x14ac:dyDescent="0.25">
      <c r="B5" s="1010"/>
      <c r="C5" s="823" t="s">
        <v>283</v>
      </c>
      <c r="D5" s="823" t="s">
        <v>284</v>
      </c>
      <c r="E5" s="824" t="s">
        <v>254</v>
      </c>
    </row>
    <row r="6" spans="2:9" ht="18" x14ac:dyDescent="0.25">
      <c r="B6" s="106" t="s">
        <v>293</v>
      </c>
      <c r="C6" s="28">
        <v>16</v>
      </c>
      <c r="D6" s="28">
        <v>24</v>
      </c>
      <c r="E6" s="29">
        <v>40</v>
      </c>
    </row>
    <row r="7" spans="2:9" ht="18" x14ac:dyDescent="0.25">
      <c r="B7" s="106" t="s">
        <v>294</v>
      </c>
      <c r="C7" s="28">
        <v>82</v>
      </c>
      <c r="D7" s="28">
        <v>112</v>
      </c>
      <c r="E7" s="29">
        <v>194</v>
      </c>
    </row>
    <row r="8" spans="2:9" ht="18" x14ac:dyDescent="0.25">
      <c r="B8" s="81" t="s">
        <v>295</v>
      </c>
      <c r="C8" s="28">
        <v>21</v>
      </c>
      <c r="D8" s="28">
        <v>13</v>
      </c>
      <c r="E8" s="29">
        <v>34</v>
      </c>
    </row>
    <row r="9" spans="2:9" ht="18" x14ac:dyDescent="0.45">
      <c r="B9" s="106" t="s">
        <v>296</v>
      </c>
      <c r="C9" s="28">
        <v>15</v>
      </c>
      <c r="D9" s="28">
        <v>11</v>
      </c>
      <c r="E9" s="29">
        <v>26</v>
      </c>
      <c r="I9" s="166"/>
    </row>
    <row r="10" spans="2:9" ht="18" x14ac:dyDescent="0.25">
      <c r="B10" s="106" t="s">
        <v>297</v>
      </c>
      <c r="C10" s="28">
        <v>37</v>
      </c>
      <c r="D10" s="28">
        <v>53</v>
      </c>
      <c r="E10" s="29">
        <v>90</v>
      </c>
    </row>
    <row r="11" spans="2:9" ht="18" x14ac:dyDescent="0.25">
      <c r="B11" s="106" t="s">
        <v>298</v>
      </c>
      <c r="C11" s="28">
        <v>67</v>
      </c>
      <c r="D11" s="28">
        <v>69</v>
      </c>
      <c r="E11" s="29">
        <v>136</v>
      </c>
    </row>
    <row r="12" spans="2:9" ht="18" x14ac:dyDescent="0.25">
      <c r="B12" s="106" t="s">
        <v>401</v>
      </c>
      <c r="C12" s="28">
        <v>368</v>
      </c>
      <c r="D12" s="28">
        <v>646</v>
      </c>
      <c r="E12" s="29">
        <v>1014</v>
      </c>
    </row>
    <row r="13" spans="2:9" ht="18" x14ac:dyDescent="0.25">
      <c r="B13" s="106" t="s">
        <v>300</v>
      </c>
      <c r="C13" s="28">
        <v>33</v>
      </c>
      <c r="D13" s="28">
        <v>21</v>
      </c>
      <c r="E13" s="29">
        <v>54</v>
      </c>
    </row>
    <row r="14" spans="2:9" ht="18" x14ac:dyDescent="0.25">
      <c r="B14" s="106" t="s">
        <v>301</v>
      </c>
      <c r="C14" s="28">
        <v>13</v>
      </c>
      <c r="D14" s="28">
        <v>23</v>
      </c>
      <c r="E14" s="29">
        <v>36</v>
      </c>
    </row>
    <row r="15" spans="2:9" ht="18" x14ac:dyDescent="0.25">
      <c r="B15" s="106" t="s">
        <v>302</v>
      </c>
      <c r="C15" s="28">
        <v>23</v>
      </c>
      <c r="D15" s="28">
        <v>31</v>
      </c>
      <c r="E15" s="29">
        <v>54</v>
      </c>
    </row>
    <row r="16" spans="2:9" ht="18" x14ac:dyDescent="0.25">
      <c r="B16" s="106" t="s">
        <v>303</v>
      </c>
      <c r="C16" s="28">
        <v>62</v>
      </c>
      <c r="D16" s="28">
        <v>54</v>
      </c>
      <c r="E16" s="29">
        <v>116</v>
      </c>
    </row>
    <row r="17" spans="2:5" ht="18" x14ac:dyDescent="0.25">
      <c r="B17" s="106" t="s">
        <v>304</v>
      </c>
      <c r="C17" s="28">
        <v>46</v>
      </c>
      <c r="D17" s="28">
        <v>56</v>
      </c>
      <c r="E17" s="29">
        <v>102</v>
      </c>
    </row>
    <row r="18" spans="2:5" ht="18" x14ac:dyDescent="0.25">
      <c r="B18" s="106" t="s">
        <v>305</v>
      </c>
      <c r="C18" s="28">
        <v>21</v>
      </c>
      <c r="D18" s="28">
        <v>34</v>
      </c>
      <c r="E18" s="29">
        <v>55</v>
      </c>
    </row>
    <row r="19" spans="2:5" ht="18" x14ac:dyDescent="0.25">
      <c r="B19" s="106" t="s">
        <v>306</v>
      </c>
      <c r="C19" s="28">
        <v>93</v>
      </c>
      <c r="D19" s="28">
        <v>125</v>
      </c>
      <c r="E19" s="29">
        <v>218</v>
      </c>
    </row>
    <row r="20" spans="2:5" ht="18" x14ac:dyDescent="0.25">
      <c r="B20" s="106" t="s">
        <v>402</v>
      </c>
      <c r="C20" s="28">
        <v>178</v>
      </c>
      <c r="D20" s="28">
        <v>221</v>
      </c>
      <c r="E20" s="29">
        <v>399</v>
      </c>
    </row>
    <row r="21" spans="2:5" ht="18" x14ac:dyDescent="0.25">
      <c r="B21" s="106" t="s">
        <v>308</v>
      </c>
      <c r="C21" s="28">
        <v>50</v>
      </c>
      <c r="D21" s="28">
        <v>58</v>
      </c>
      <c r="E21" s="29">
        <v>108</v>
      </c>
    </row>
    <row r="22" spans="2:5" ht="18" x14ac:dyDescent="0.25">
      <c r="B22" s="106" t="s">
        <v>309</v>
      </c>
      <c r="C22" s="28">
        <v>8</v>
      </c>
      <c r="D22" s="28">
        <v>4</v>
      </c>
      <c r="E22" s="29">
        <v>12</v>
      </c>
    </row>
    <row r="23" spans="2:5" ht="18" x14ac:dyDescent="0.25">
      <c r="B23" s="106" t="s">
        <v>310</v>
      </c>
      <c r="C23" s="28">
        <v>9</v>
      </c>
      <c r="D23" s="28">
        <v>19</v>
      </c>
      <c r="E23" s="29">
        <v>28</v>
      </c>
    </row>
    <row r="24" spans="2:5" ht="18" x14ac:dyDescent="0.25">
      <c r="B24" s="106" t="s">
        <v>311</v>
      </c>
      <c r="C24" s="28">
        <v>87</v>
      </c>
      <c r="D24" s="28">
        <v>90</v>
      </c>
      <c r="E24" s="29">
        <v>177</v>
      </c>
    </row>
    <row r="25" spans="2:5" ht="18" x14ac:dyDescent="0.25">
      <c r="B25" s="106" t="s">
        <v>312</v>
      </c>
      <c r="C25" s="28">
        <v>52</v>
      </c>
      <c r="D25" s="28">
        <v>53</v>
      </c>
      <c r="E25" s="29">
        <v>105</v>
      </c>
    </row>
    <row r="26" spans="2:5" ht="18" x14ac:dyDescent="0.25">
      <c r="B26" s="106" t="s">
        <v>313</v>
      </c>
      <c r="C26" s="28">
        <v>93</v>
      </c>
      <c r="D26" s="28">
        <v>97</v>
      </c>
      <c r="E26" s="29">
        <v>190</v>
      </c>
    </row>
    <row r="27" spans="2:5" ht="18" x14ac:dyDescent="0.25">
      <c r="B27" s="106" t="s">
        <v>403</v>
      </c>
      <c r="C27" s="28">
        <v>35</v>
      </c>
      <c r="D27" s="28">
        <v>65</v>
      </c>
      <c r="E27" s="29">
        <v>100</v>
      </c>
    </row>
    <row r="28" spans="2:5" ht="18" x14ac:dyDescent="0.25">
      <c r="B28" s="106" t="s">
        <v>315</v>
      </c>
      <c r="C28" s="28">
        <v>13</v>
      </c>
      <c r="D28" s="28">
        <v>27</v>
      </c>
      <c r="E28" s="29">
        <v>40</v>
      </c>
    </row>
    <row r="29" spans="2:5" ht="18" x14ac:dyDescent="0.25">
      <c r="B29" s="106" t="s">
        <v>316</v>
      </c>
      <c r="C29" s="28">
        <v>22</v>
      </c>
      <c r="D29" s="28">
        <v>86</v>
      </c>
      <c r="E29" s="29">
        <v>108</v>
      </c>
    </row>
    <row r="30" spans="2:5" ht="18" x14ac:dyDescent="0.25">
      <c r="B30" s="106" t="s">
        <v>317</v>
      </c>
      <c r="C30" s="28">
        <v>36</v>
      </c>
      <c r="D30" s="28">
        <v>38</v>
      </c>
      <c r="E30" s="29">
        <v>74</v>
      </c>
    </row>
    <row r="31" spans="2:5" ht="18" x14ac:dyDescent="0.25">
      <c r="B31" s="106" t="s">
        <v>318</v>
      </c>
      <c r="C31" s="28">
        <v>30</v>
      </c>
      <c r="D31" s="28">
        <v>63</v>
      </c>
      <c r="E31" s="29">
        <v>93</v>
      </c>
    </row>
    <row r="32" spans="2:5" ht="18" x14ac:dyDescent="0.25">
      <c r="B32" s="106" t="s">
        <v>319</v>
      </c>
      <c r="C32" s="28">
        <v>26</v>
      </c>
      <c r="D32" s="28">
        <v>47</v>
      </c>
      <c r="E32" s="29">
        <v>73</v>
      </c>
    </row>
    <row r="33" spans="2:5" ht="18" x14ac:dyDescent="0.25">
      <c r="B33" s="106" t="s">
        <v>320</v>
      </c>
      <c r="C33" s="28">
        <v>6</v>
      </c>
      <c r="D33" s="28">
        <v>17</v>
      </c>
      <c r="E33" s="29">
        <v>23</v>
      </c>
    </row>
    <row r="34" spans="2:5" ht="18" x14ac:dyDescent="0.25">
      <c r="B34" s="106" t="s">
        <v>321</v>
      </c>
      <c r="C34" s="28">
        <v>15</v>
      </c>
      <c r="D34" s="28">
        <v>25</v>
      </c>
      <c r="E34" s="29">
        <v>40</v>
      </c>
    </row>
    <row r="35" spans="2:5" ht="18" x14ac:dyDescent="0.25">
      <c r="B35" s="106" t="s">
        <v>322</v>
      </c>
      <c r="C35" s="28">
        <v>55</v>
      </c>
      <c r="D35" s="28">
        <v>73</v>
      </c>
      <c r="E35" s="29">
        <v>128</v>
      </c>
    </row>
    <row r="36" spans="2:5" ht="18" x14ac:dyDescent="0.25">
      <c r="B36" s="106" t="s">
        <v>323</v>
      </c>
      <c r="C36" s="28">
        <v>26</v>
      </c>
      <c r="D36" s="28">
        <v>31</v>
      </c>
      <c r="E36" s="29">
        <v>57</v>
      </c>
    </row>
    <row r="37" spans="2:5" ht="18" x14ac:dyDescent="0.25">
      <c r="B37" s="106" t="s">
        <v>324</v>
      </c>
      <c r="C37" s="28">
        <v>6</v>
      </c>
      <c r="D37" s="28">
        <v>14</v>
      </c>
      <c r="E37" s="29">
        <v>20</v>
      </c>
    </row>
    <row r="38" spans="2:5" ht="18" x14ac:dyDescent="0.25">
      <c r="B38" s="106" t="s">
        <v>404</v>
      </c>
      <c r="C38" s="28">
        <v>0</v>
      </c>
      <c r="D38" s="28">
        <v>0</v>
      </c>
      <c r="E38" s="29">
        <v>0</v>
      </c>
    </row>
    <row r="39" spans="2:5" ht="18" x14ac:dyDescent="0.25">
      <c r="B39" s="111" t="s">
        <v>325</v>
      </c>
      <c r="C39" s="112">
        <v>1644</v>
      </c>
      <c r="D39" s="103">
        <v>2300</v>
      </c>
      <c r="E39" s="104">
        <v>3944</v>
      </c>
    </row>
    <row r="40" spans="2:5" ht="17.25" x14ac:dyDescent="0.4">
      <c r="B40" s="16" t="s">
        <v>405</v>
      </c>
    </row>
    <row r="41" spans="2:5" ht="15" customHeight="1" x14ac:dyDescent="0.4">
      <c r="B41" s="16" t="s">
        <v>280</v>
      </c>
    </row>
    <row r="45" spans="2:5" ht="21.75" x14ac:dyDescent="0.55000000000000004">
      <c r="C45" s="6"/>
      <c r="D45" s="6"/>
      <c r="E45" s="6"/>
    </row>
  </sheetData>
  <mergeCells count="2">
    <mergeCell ref="B4:B5"/>
    <mergeCell ref="C4:E4"/>
  </mergeCells>
  <pageMargins left="0.7" right="0.7" top="0.75" bottom="0.75" header="0.3" footer="0.3"/>
  <pageSetup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08528-48F6-4131-AE10-122CD2127674}">
  <sheetPr codeName="Hoja124"/>
  <dimension ref="B4:K41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26.5703125" customWidth="1"/>
    <col min="3" max="3" width="0" hidden="1" customWidth="1"/>
  </cols>
  <sheetData>
    <row r="4" spans="2:11" ht="18" x14ac:dyDescent="0.25">
      <c r="B4" s="23" t="s">
        <v>1494</v>
      </c>
    </row>
    <row r="6" spans="2:11" ht="18" x14ac:dyDescent="0.25">
      <c r="B6" s="381" t="s">
        <v>291</v>
      </c>
      <c r="C6" s="382">
        <v>2014</v>
      </c>
      <c r="D6" s="382">
        <v>2015</v>
      </c>
      <c r="E6" s="382">
        <v>2016</v>
      </c>
      <c r="F6" s="382">
        <v>2017</v>
      </c>
      <c r="G6" s="382">
        <v>2018</v>
      </c>
      <c r="H6" s="382">
        <v>2019</v>
      </c>
      <c r="I6" s="382">
        <v>2020</v>
      </c>
      <c r="J6" s="273">
        <v>2021</v>
      </c>
      <c r="K6" s="383">
        <v>2022</v>
      </c>
    </row>
    <row r="7" spans="2:11" ht="18" x14ac:dyDescent="0.45">
      <c r="B7" s="137" t="s">
        <v>293</v>
      </c>
      <c r="C7" s="742">
        <v>133</v>
      </c>
      <c r="D7" s="833">
        <v>173</v>
      </c>
      <c r="E7" s="833">
        <v>201</v>
      </c>
      <c r="F7" s="833">
        <v>230</v>
      </c>
      <c r="G7" s="833">
        <v>245</v>
      </c>
      <c r="H7" s="833">
        <v>276</v>
      </c>
      <c r="I7" s="92">
        <v>290</v>
      </c>
      <c r="J7" s="17">
        <v>297</v>
      </c>
      <c r="K7" s="71">
        <v>324</v>
      </c>
    </row>
    <row r="8" spans="2:11" ht="18" x14ac:dyDescent="0.45">
      <c r="B8" s="52" t="s">
        <v>1361</v>
      </c>
      <c r="C8" s="743">
        <v>658</v>
      </c>
      <c r="D8" s="240">
        <v>715</v>
      </c>
      <c r="E8" s="240">
        <v>779</v>
      </c>
      <c r="F8" s="240">
        <v>841</v>
      </c>
      <c r="G8" s="240">
        <v>920</v>
      </c>
      <c r="H8" s="240">
        <v>983</v>
      </c>
      <c r="I8" s="240">
        <v>1089</v>
      </c>
      <c r="J8" s="240">
        <v>1180</v>
      </c>
      <c r="K8" s="594">
        <v>1328</v>
      </c>
    </row>
    <row r="9" spans="2:11" ht="18" x14ac:dyDescent="0.45">
      <c r="B9" s="52" t="s">
        <v>295</v>
      </c>
      <c r="C9" s="743">
        <v>230</v>
      </c>
      <c r="D9" s="240">
        <v>250</v>
      </c>
      <c r="E9" s="240">
        <v>252</v>
      </c>
      <c r="F9" s="240">
        <v>259</v>
      </c>
      <c r="G9" s="240">
        <v>254</v>
      </c>
      <c r="H9" s="240">
        <v>246</v>
      </c>
      <c r="I9" s="240">
        <v>271</v>
      </c>
      <c r="J9" s="240">
        <v>289</v>
      </c>
      <c r="K9" s="594">
        <v>312</v>
      </c>
    </row>
    <row r="10" spans="2:11" ht="18" x14ac:dyDescent="0.45">
      <c r="B10" s="52" t="s">
        <v>296</v>
      </c>
      <c r="C10" s="743">
        <v>111</v>
      </c>
      <c r="D10" s="240">
        <v>131</v>
      </c>
      <c r="E10" s="240">
        <v>137</v>
      </c>
      <c r="F10" s="240">
        <v>143</v>
      </c>
      <c r="G10" s="240">
        <v>154</v>
      </c>
      <c r="H10" s="240">
        <v>175</v>
      </c>
      <c r="I10" s="240">
        <v>197</v>
      </c>
      <c r="J10" s="240">
        <v>210</v>
      </c>
      <c r="K10" s="594">
        <v>228</v>
      </c>
    </row>
    <row r="11" spans="2:11" ht="18" x14ac:dyDescent="0.45">
      <c r="B11" s="52" t="s">
        <v>1362</v>
      </c>
      <c r="C11" s="743">
        <v>299</v>
      </c>
      <c r="D11" s="240">
        <v>278</v>
      </c>
      <c r="E11" s="240">
        <v>314</v>
      </c>
      <c r="F11" s="240">
        <v>351</v>
      </c>
      <c r="G11" s="240">
        <v>368</v>
      </c>
      <c r="H11" s="240">
        <v>388</v>
      </c>
      <c r="I11" s="240">
        <v>430</v>
      </c>
      <c r="J11" s="240">
        <v>453</v>
      </c>
      <c r="K11" s="594">
        <v>511</v>
      </c>
    </row>
    <row r="12" spans="2:11" ht="18" x14ac:dyDescent="0.45">
      <c r="B12" s="52" t="s">
        <v>301</v>
      </c>
      <c r="C12" s="743">
        <v>175</v>
      </c>
      <c r="D12" s="240">
        <v>381</v>
      </c>
      <c r="E12" s="240">
        <v>423</v>
      </c>
      <c r="F12" s="240">
        <v>475</v>
      </c>
      <c r="G12" s="240">
        <v>527</v>
      </c>
      <c r="H12" s="240">
        <v>577</v>
      </c>
      <c r="I12" s="240">
        <v>625</v>
      </c>
      <c r="J12" s="240">
        <v>677</v>
      </c>
      <c r="K12" s="594">
        <v>762</v>
      </c>
    </row>
    <row r="13" spans="2:11" ht="18" x14ac:dyDescent="0.45">
      <c r="B13" s="52" t="s">
        <v>297</v>
      </c>
      <c r="C13" s="743">
        <v>240</v>
      </c>
      <c r="D13" s="240">
        <v>7831</v>
      </c>
      <c r="E13" s="240">
        <v>8129</v>
      </c>
      <c r="F13" s="240">
        <v>8603</v>
      </c>
      <c r="G13" s="240">
        <v>9071</v>
      </c>
      <c r="H13" s="240">
        <v>8828</v>
      </c>
      <c r="I13" s="240">
        <v>8993</v>
      </c>
      <c r="J13" s="240">
        <v>9226</v>
      </c>
      <c r="K13" s="594">
        <v>11258</v>
      </c>
    </row>
    <row r="14" spans="2:11" ht="18" x14ac:dyDescent="0.45">
      <c r="B14" s="52" t="s">
        <v>298</v>
      </c>
      <c r="C14" s="743">
        <v>342</v>
      </c>
      <c r="D14" s="240">
        <v>340</v>
      </c>
      <c r="E14" s="240">
        <v>365</v>
      </c>
      <c r="F14" s="240">
        <v>421</v>
      </c>
      <c r="G14" s="240">
        <v>476</v>
      </c>
      <c r="H14" s="240">
        <v>534</v>
      </c>
      <c r="I14" s="240">
        <v>583</v>
      </c>
      <c r="J14" s="240">
        <v>625</v>
      </c>
      <c r="K14" s="594">
        <v>686</v>
      </c>
    </row>
    <row r="15" spans="2:11" ht="18" x14ac:dyDescent="0.45">
      <c r="B15" s="52" t="s">
        <v>416</v>
      </c>
      <c r="C15" s="743">
        <v>7525</v>
      </c>
      <c r="D15" s="240">
        <v>192</v>
      </c>
      <c r="E15" s="240">
        <v>200</v>
      </c>
      <c r="F15" s="240">
        <v>218</v>
      </c>
      <c r="G15" s="240">
        <v>227</v>
      </c>
      <c r="H15" s="240">
        <v>225</v>
      </c>
      <c r="I15" s="240">
        <v>227</v>
      </c>
      <c r="J15" s="240">
        <v>249</v>
      </c>
      <c r="K15" s="594">
        <v>261</v>
      </c>
    </row>
    <row r="16" spans="2:11" ht="18" x14ac:dyDescent="0.45">
      <c r="B16" s="52" t="s">
        <v>302</v>
      </c>
      <c r="C16" s="743">
        <v>140</v>
      </c>
      <c r="D16" s="240">
        <v>155</v>
      </c>
      <c r="E16" s="240">
        <v>184</v>
      </c>
      <c r="F16" s="240">
        <v>196</v>
      </c>
      <c r="G16" s="240">
        <v>195</v>
      </c>
      <c r="H16" s="240">
        <v>225</v>
      </c>
      <c r="I16" s="240">
        <v>243</v>
      </c>
      <c r="J16" s="240">
        <v>259</v>
      </c>
      <c r="K16" s="594">
        <v>256</v>
      </c>
    </row>
    <row r="17" spans="2:11" ht="18" x14ac:dyDescent="0.45">
      <c r="B17" s="52" t="s">
        <v>303</v>
      </c>
      <c r="C17" s="743">
        <v>719</v>
      </c>
      <c r="D17" s="240">
        <v>801</v>
      </c>
      <c r="E17" s="240">
        <v>865</v>
      </c>
      <c r="F17" s="240">
        <v>940</v>
      </c>
      <c r="G17" s="240">
        <v>1005</v>
      </c>
      <c r="H17" s="240">
        <v>1064</v>
      </c>
      <c r="I17" s="240">
        <v>1104</v>
      </c>
      <c r="J17" s="240">
        <v>1169</v>
      </c>
      <c r="K17" s="594">
        <v>1213</v>
      </c>
    </row>
    <row r="18" spans="2:11" ht="18" x14ac:dyDescent="0.45">
      <c r="B18" s="52" t="s">
        <v>304</v>
      </c>
      <c r="C18" s="743">
        <v>91</v>
      </c>
      <c r="D18" s="240">
        <v>102</v>
      </c>
      <c r="E18" s="240">
        <v>113</v>
      </c>
      <c r="F18" s="240">
        <v>138</v>
      </c>
      <c r="G18" s="240">
        <v>150</v>
      </c>
      <c r="H18" s="240">
        <v>174</v>
      </c>
      <c r="I18" s="240">
        <v>193</v>
      </c>
      <c r="J18" s="240">
        <v>219</v>
      </c>
      <c r="K18" s="594">
        <v>269</v>
      </c>
    </row>
    <row r="19" spans="2:11" ht="18" x14ac:dyDescent="0.45">
      <c r="B19" s="52" t="s">
        <v>305</v>
      </c>
      <c r="C19" s="743">
        <v>281</v>
      </c>
      <c r="D19" s="240">
        <v>323</v>
      </c>
      <c r="E19" s="240">
        <v>362</v>
      </c>
      <c r="F19" s="240">
        <v>386</v>
      </c>
      <c r="G19" s="240">
        <v>415</v>
      </c>
      <c r="H19" s="240">
        <v>463</v>
      </c>
      <c r="I19" s="240">
        <v>526</v>
      </c>
      <c r="J19" s="240">
        <v>533</v>
      </c>
      <c r="K19" s="594">
        <v>614</v>
      </c>
    </row>
    <row r="20" spans="2:11" ht="18" x14ac:dyDescent="0.45">
      <c r="B20" s="52" t="s">
        <v>306</v>
      </c>
      <c r="C20" s="743">
        <v>1084</v>
      </c>
      <c r="D20" s="240">
        <v>1197</v>
      </c>
      <c r="E20" s="240">
        <v>1286</v>
      </c>
      <c r="F20" s="240">
        <v>1466</v>
      </c>
      <c r="G20" s="240">
        <v>1590</v>
      </c>
      <c r="H20" s="240">
        <v>1778</v>
      </c>
      <c r="I20" s="240">
        <v>1985</v>
      </c>
      <c r="J20" s="240">
        <v>2039</v>
      </c>
      <c r="K20" s="594">
        <v>2250</v>
      </c>
    </row>
    <row r="21" spans="2:11" ht="18" x14ac:dyDescent="0.45">
      <c r="B21" s="52" t="s">
        <v>1277</v>
      </c>
      <c r="C21" s="743">
        <v>1203</v>
      </c>
      <c r="D21" s="240">
        <v>1361</v>
      </c>
      <c r="E21" s="240">
        <v>1456</v>
      </c>
      <c r="F21" s="240">
        <v>1557</v>
      </c>
      <c r="G21" s="240">
        <v>1608</v>
      </c>
      <c r="H21" s="240">
        <v>1654</v>
      </c>
      <c r="I21" s="240">
        <v>1821</v>
      </c>
      <c r="J21" s="240">
        <v>1913</v>
      </c>
      <c r="K21" s="594">
        <v>1962</v>
      </c>
    </row>
    <row r="22" spans="2:11" ht="18" x14ac:dyDescent="0.45">
      <c r="B22" s="52" t="s">
        <v>417</v>
      </c>
      <c r="C22" s="743">
        <v>624</v>
      </c>
      <c r="D22" s="240">
        <v>687</v>
      </c>
      <c r="E22" s="240">
        <v>710</v>
      </c>
      <c r="F22" s="240">
        <v>748</v>
      </c>
      <c r="G22" s="240">
        <v>764</v>
      </c>
      <c r="H22" s="240">
        <v>810</v>
      </c>
      <c r="I22" s="240">
        <v>863</v>
      </c>
      <c r="J22" s="240">
        <v>935</v>
      </c>
      <c r="K22" s="594">
        <v>953</v>
      </c>
    </row>
    <row r="23" spans="2:11" ht="18" x14ac:dyDescent="0.45">
      <c r="B23" s="52" t="s">
        <v>309</v>
      </c>
      <c r="C23" s="743">
        <v>941</v>
      </c>
      <c r="D23" s="240">
        <v>1008</v>
      </c>
      <c r="E23" s="240">
        <v>1034</v>
      </c>
      <c r="F23" s="240">
        <v>1105</v>
      </c>
      <c r="G23" s="240">
        <v>1122</v>
      </c>
      <c r="H23" s="240">
        <v>1125</v>
      </c>
      <c r="I23" s="240">
        <v>1132</v>
      </c>
      <c r="J23" s="240">
        <v>1157</v>
      </c>
      <c r="K23" s="594">
        <v>1152</v>
      </c>
    </row>
    <row r="24" spans="2:11" ht="18" x14ac:dyDescent="0.45">
      <c r="B24" s="52" t="s">
        <v>310</v>
      </c>
      <c r="C24" s="743">
        <v>107</v>
      </c>
      <c r="D24" s="240">
        <v>116</v>
      </c>
      <c r="E24" s="240">
        <v>119</v>
      </c>
      <c r="F24" s="240">
        <v>128</v>
      </c>
      <c r="G24" s="240">
        <v>139</v>
      </c>
      <c r="H24" s="240">
        <v>154</v>
      </c>
      <c r="I24" s="240">
        <v>173</v>
      </c>
      <c r="J24" s="240">
        <v>185</v>
      </c>
      <c r="K24" s="594">
        <v>197</v>
      </c>
    </row>
    <row r="25" spans="2:11" ht="18" x14ac:dyDescent="0.45">
      <c r="B25" s="52" t="s">
        <v>418</v>
      </c>
      <c r="C25" s="743">
        <v>856</v>
      </c>
      <c r="D25" s="240">
        <v>962</v>
      </c>
      <c r="E25" s="240">
        <v>1043</v>
      </c>
      <c r="F25" s="240">
        <v>1216</v>
      </c>
      <c r="G25" s="240">
        <v>1325</v>
      </c>
      <c r="H25" s="240">
        <v>1405</v>
      </c>
      <c r="I25" s="240">
        <v>1532</v>
      </c>
      <c r="J25" s="240">
        <v>1630</v>
      </c>
      <c r="K25" s="594">
        <v>1756</v>
      </c>
    </row>
    <row r="26" spans="2:11" ht="18" x14ac:dyDescent="0.45">
      <c r="B26" s="52" t="s">
        <v>312</v>
      </c>
      <c r="C26" s="743">
        <v>241</v>
      </c>
      <c r="D26" s="240">
        <v>270</v>
      </c>
      <c r="E26" s="240">
        <v>297</v>
      </c>
      <c r="F26" s="240">
        <v>312</v>
      </c>
      <c r="G26" s="240">
        <v>312</v>
      </c>
      <c r="H26" s="240">
        <v>328</v>
      </c>
      <c r="I26" s="240">
        <v>365</v>
      </c>
      <c r="J26" s="240">
        <v>408</v>
      </c>
      <c r="K26" s="594">
        <v>459</v>
      </c>
    </row>
    <row r="27" spans="2:11" ht="18" x14ac:dyDescent="0.45">
      <c r="B27" s="52" t="s">
        <v>313</v>
      </c>
      <c r="C27" s="743">
        <v>799</v>
      </c>
      <c r="D27" s="240">
        <v>881</v>
      </c>
      <c r="E27" s="240">
        <v>936</v>
      </c>
      <c r="F27" s="240">
        <v>1017</v>
      </c>
      <c r="G27" s="240">
        <v>1070</v>
      </c>
      <c r="H27" s="240">
        <v>1192</v>
      </c>
      <c r="I27" s="240">
        <v>1277</v>
      </c>
      <c r="J27" s="240">
        <v>1348</v>
      </c>
      <c r="K27" s="594">
        <v>1555</v>
      </c>
    </row>
    <row r="28" spans="2:11" ht="18" x14ac:dyDescent="0.45">
      <c r="B28" s="52" t="s">
        <v>403</v>
      </c>
      <c r="C28" s="743">
        <v>548</v>
      </c>
      <c r="D28" s="240">
        <v>617</v>
      </c>
      <c r="E28" s="240">
        <v>657</v>
      </c>
      <c r="F28" s="240">
        <v>719</v>
      </c>
      <c r="G28" s="240">
        <v>752</v>
      </c>
      <c r="H28" s="240">
        <v>803</v>
      </c>
      <c r="I28" s="240">
        <v>882</v>
      </c>
      <c r="J28" s="240">
        <v>913</v>
      </c>
      <c r="K28" s="594">
        <v>933</v>
      </c>
    </row>
    <row r="29" spans="2:11" ht="18" x14ac:dyDescent="0.45">
      <c r="B29" s="52" t="s">
        <v>315</v>
      </c>
      <c r="C29" s="743">
        <v>126</v>
      </c>
      <c r="D29" s="240">
        <v>129</v>
      </c>
      <c r="E29" s="240">
        <v>134</v>
      </c>
      <c r="F29" s="240">
        <v>151</v>
      </c>
      <c r="G29" s="240">
        <v>160</v>
      </c>
      <c r="H29" s="240">
        <v>153</v>
      </c>
      <c r="I29" s="240">
        <v>158</v>
      </c>
      <c r="J29" s="240">
        <v>173</v>
      </c>
      <c r="K29" s="594">
        <v>208</v>
      </c>
    </row>
    <row r="30" spans="2:11" ht="18" x14ac:dyDescent="0.45">
      <c r="B30" s="52" t="s">
        <v>419</v>
      </c>
      <c r="C30" s="743">
        <v>509</v>
      </c>
      <c r="D30" s="240">
        <v>573</v>
      </c>
      <c r="E30" s="240">
        <v>628</v>
      </c>
      <c r="F30" s="240">
        <v>693</v>
      </c>
      <c r="G30" s="240">
        <v>717</v>
      </c>
      <c r="H30" s="240">
        <v>724</v>
      </c>
      <c r="I30" s="240">
        <v>768</v>
      </c>
      <c r="J30" s="240">
        <v>814</v>
      </c>
      <c r="K30" s="594">
        <v>870</v>
      </c>
    </row>
    <row r="31" spans="2:11" ht="18" x14ac:dyDescent="0.45">
      <c r="B31" s="52" t="s">
        <v>1363</v>
      </c>
      <c r="C31" s="743">
        <v>340</v>
      </c>
      <c r="D31" s="240">
        <v>401</v>
      </c>
      <c r="E31" s="240">
        <v>389</v>
      </c>
      <c r="F31" s="240">
        <v>420</v>
      </c>
      <c r="G31" s="240">
        <v>456</v>
      </c>
      <c r="H31" s="240">
        <v>530</v>
      </c>
      <c r="I31" s="240">
        <v>592</v>
      </c>
      <c r="J31" s="240">
        <v>636</v>
      </c>
      <c r="K31" s="594">
        <v>668</v>
      </c>
    </row>
    <row r="32" spans="2:11" ht="18" x14ac:dyDescent="0.45">
      <c r="B32" s="52" t="s">
        <v>318</v>
      </c>
      <c r="C32" s="743">
        <v>454</v>
      </c>
      <c r="D32" s="240">
        <v>475</v>
      </c>
      <c r="E32" s="240">
        <v>559</v>
      </c>
      <c r="F32" s="240">
        <v>597</v>
      </c>
      <c r="G32" s="240">
        <v>628</v>
      </c>
      <c r="H32" s="240">
        <v>712</v>
      </c>
      <c r="I32" s="240">
        <v>806</v>
      </c>
      <c r="J32" s="240">
        <v>924</v>
      </c>
      <c r="K32" s="594">
        <v>993</v>
      </c>
    </row>
    <row r="33" spans="2:11" ht="18" x14ac:dyDescent="0.45">
      <c r="B33" s="52" t="s">
        <v>319</v>
      </c>
      <c r="C33" s="743">
        <v>131</v>
      </c>
      <c r="D33" s="240">
        <v>158</v>
      </c>
      <c r="E33" s="240">
        <v>165</v>
      </c>
      <c r="F33" s="240">
        <v>192</v>
      </c>
      <c r="G33" s="240">
        <v>198</v>
      </c>
      <c r="H33" s="240">
        <v>245</v>
      </c>
      <c r="I33" s="240">
        <v>289</v>
      </c>
      <c r="J33" s="240">
        <v>337</v>
      </c>
      <c r="K33" s="594">
        <v>368</v>
      </c>
    </row>
    <row r="34" spans="2:11" ht="18" x14ac:dyDescent="0.45">
      <c r="B34" s="52" t="s">
        <v>320</v>
      </c>
      <c r="C34" s="743">
        <v>177</v>
      </c>
      <c r="D34" s="240">
        <v>196</v>
      </c>
      <c r="E34" s="240">
        <v>231</v>
      </c>
      <c r="F34" s="240">
        <v>261</v>
      </c>
      <c r="G34" s="240">
        <v>287</v>
      </c>
      <c r="H34" s="240">
        <v>324</v>
      </c>
      <c r="I34" s="240">
        <v>390</v>
      </c>
      <c r="J34" s="240">
        <v>434</v>
      </c>
      <c r="K34" s="594">
        <v>475</v>
      </c>
    </row>
    <row r="35" spans="2:11" ht="18" x14ac:dyDescent="0.45">
      <c r="B35" s="52" t="s">
        <v>321</v>
      </c>
      <c r="C35" s="743">
        <v>128</v>
      </c>
      <c r="D35" s="240">
        <v>145</v>
      </c>
      <c r="E35" s="240">
        <v>151</v>
      </c>
      <c r="F35" s="240">
        <v>170</v>
      </c>
      <c r="G35" s="240">
        <v>168</v>
      </c>
      <c r="H35" s="240">
        <v>166</v>
      </c>
      <c r="I35" s="240">
        <v>177</v>
      </c>
      <c r="J35" s="240">
        <v>187</v>
      </c>
      <c r="K35" s="594">
        <v>209</v>
      </c>
    </row>
    <row r="36" spans="2:11" ht="18" x14ac:dyDescent="0.45">
      <c r="B36" s="52" t="s">
        <v>322</v>
      </c>
      <c r="C36" s="743">
        <v>629</v>
      </c>
      <c r="D36" s="240">
        <v>701</v>
      </c>
      <c r="E36" s="240">
        <v>738</v>
      </c>
      <c r="F36" s="240">
        <v>771</v>
      </c>
      <c r="G36" s="240">
        <v>773</v>
      </c>
      <c r="H36" s="240">
        <v>802</v>
      </c>
      <c r="I36" s="240">
        <v>920</v>
      </c>
      <c r="J36" s="240">
        <v>1018</v>
      </c>
      <c r="K36" s="594">
        <v>1148</v>
      </c>
    </row>
    <row r="37" spans="2:11" ht="18" x14ac:dyDescent="0.45">
      <c r="B37" s="52" t="s">
        <v>420</v>
      </c>
      <c r="C37" s="743">
        <v>511</v>
      </c>
      <c r="D37" s="240">
        <v>552</v>
      </c>
      <c r="E37" s="240">
        <v>591</v>
      </c>
      <c r="F37" s="240">
        <v>648</v>
      </c>
      <c r="G37" s="240">
        <v>659</v>
      </c>
      <c r="H37" s="240">
        <v>691</v>
      </c>
      <c r="I37" s="240">
        <v>766</v>
      </c>
      <c r="J37" s="240">
        <v>795</v>
      </c>
      <c r="K37" s="594">
        <v>760</v>
      </c>
    </row>
    <row r="38" spans="2:11" ht="18" x14ac:dyDescent="0.45">
      <c r="B38" s="52" t="s">
        <v>324</v>
      </c>
      <c r="C38" s="743">
        <v>185</v>
      </c>
      <c r="D38" s="240">
        <v>201</v>
      </c>
      <c r="E38" s="240">
        <v>199</v>
      </c>
      <c r="F38" s="240">
        <v>228</v>
      </c>
      <c r="G38" s="240">
        <v>253</v>
      </c>
      <c r="H38" s="240">
        <v>278</v>
      </c>
      <c r="I38" s="240">
        <v>305</v>
      </c>
      <c r="J38" s="240">
        <v>345</v>
      </c>
      <c r="K38" s="594">
        <v>412</v>
      </c>
    </row>
    <row r="39" spans="2:11" ht="18" x14ac:dyDescent="0.45">
      <c r="B39" s="52" t="s">
        <v>1364</v>
      </c>
      <c r="C39" s="743">
        <v>821</v>
      </c>
      <c r="D39" s="240">
        <v>1014</v>
      </c>
      <c r="E39" s="240">
        <v>1425</v>
      </c>
      <c r="F39" s="240">
        <v>1586</v>
      </c>
      <c r="G39" s="240">
        <v>1645</v>
      </c>
      <c r="H39" s="240">
        <v>2516</v>
      </c>
      <c r="I39" s="240">
        <v>3193</v>
      </c>
      <c r="J39" s="240">
        <v>3601</v>
      </c>
      <c r="K39" s="594">
        <v>1274</v>
      </c>
    </row>
    <row r="40" spans="2:11" ht="18" x14ac:dyDescent="0.45">
      <c r="B40" s="830" t="s">
        <v>254</v>
      </c>
      <c r="C40" s="831">
        <v>21358</v>
      </c>
      <c r="D40" s="832">
        <v>23316</v>
      </c>
      <c r="E40" s="832">
        <v>25072</v>
      </c>
      <c r="F40" s="832">
        <v>27186</v>
      </c>
      <c r="G40" s="832">
        <v>28633</v>
      </c>
      <c r="H40" s="832">
        <v>30548</v>
      </c>
      <c r="I40" s="832">
        <v>33165</v>
      </c>
      <c r="J40" s="832">
        <v>35178</v>
      </c>
      <c r="K40" s="834">
        <v>36624</v>
      </c>
    </row>
    <row r="41" spans="2:11" ht="15.75" x14ac:dyDescent="0.25">
      <c r="B41" s="70" t="s">
        <v>1365</v>
      </c>
      <c r="C41" s="352"/>
      <c r="D41" s="352"/>
      <c r="F41" s="353"/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3911A-3E77-45AA-9F7E-8DB9521353E5}">
  <sheetPr codeName="Hoja125"/>
  <dimension ref="B4:C41"/>
  <sheetViews>
    <sheetView showGridLines="0" topLeftCell="A4" workbookViewId="0">
      <selection activeCell="B4" sqref="B4"/>
    </sheetView>
  </sheetViews>
  <sheetFormatPr baseColWidth="10" defaultColWidth="11.42578125" defaultRowHeight="15" x14ac:dyDescent="0.25"/>
  <cols>
    <col min="2" max="2" width="32.7109375" customWidth="1"/>
    <col min="3" max="3" width="23" customWidth="1"/>
  </cols>
  <sheetData>
    <row r="4" spans="2:3" ht="18" x14ac:dyDescent="0.25">
      <c r="B4" s="23" t="s">
        <v>1495</v>
      </c>
    </row>
    <row r="6" spans="2:3" ht="36" x14ac:dyDescent="0.25">
      <c r="B6" s="381" t="s">
        <v>1366</v>
      </c>
      <c r="C6" s="383" t="s">
        <v>1367</v>
      </c>
    </row>
    <row r="7" spans="2:3" ht="18" x14ac:dyDescent="0.45">
      <c r="B7" s="624" t="s">
        <v>416</v>
      </c>
      <c r="C7" s="787">
        <v>1.2451618361989494</v>
      </c>
    </row>
    <row r="8" spans="2:3" ht="18" x14ac:dyDescent="0.45">
      <c r="B8" s="624" t="s">
        <v>309</v>
      </c>
      <c r="C8" s="787">
        <v>0.5758482639824406</v>
      </c>
    </row>
    <row r="9" spans="2:3" ht="18" x14ac:dyDescent="0.45">
      <c r="B9" s="624" t="s">
        <v>403</v>
      </c>
      <c r="C9" s="788">
        <v>0.42448877083884984</v>
      </c>
    </row>
    <row r="10" spans="2:3" ht="18" x14ac:dyDescent="0.45">
      <c r="B10" s="624" t="s">
        <v>295</v>
      </c>
      <c r="C10" s="787">
        <v>0.40451500984060551</v>
      </c>
    </row>
    <row r="11" spans="2:3" ht="18" x14ac:dyDescent="0.45">
      <c r="B11" s="624" t="s">
        <v>1361</v>
      </c>
      <c r="C11" s="787">
        <v>0.37713965697330654</v>
      </c>
    </row>
    <row r="12" spans="2:3" ht="18" x14ac:dyDescent="0.45">
      <c r="B12" s="624" t="s">
        <v>420</v>
      </c>
      <c r="C12" s="788">
        <v>0.34416611267998531</v>
      </c>
    </row>
    <row r="13" spans="2:3" ht="18" x14ac:dyDescent="0.45">
      <c r="B13" s="624" t="s">
        <v>301</v>
      </c>
      <c r="C13" s="787">
        <v>0.34327064588805167</v>
      </c>
    </row>
    <row r="14" spans="2:3" ht="18" x14ac:dyDescent="0.45">
      <c r="B14" s="624" t="s">
        <v>318</v>
      </c>
      <c r="C14" s="787">
        <v>0.33098598825983033</v>
      </c>
    </row>
    <row r="15" spans="2:3" ht="18" x14ac:dyDescent="0.45">
      <c r="B15" s="624" t="s">
        <v>418</v>
      </c>
      <c r="C15" s="787">
        <v>0.32191547775483387</v>
      </c>
    </row>
    <row r="16" spans="2:3" ht="18" x14ac:dyDescent="0.45">
      <c r="B16" s="624" t="s">
        <v>419</v>
      </c>
      <c r="C16" s="787">
        <v>0.3079474875201626</v>
      </c>
    </row>
    <row r="17" spans="2:3" ht="18" x14ac:dyDescent="0.45">
      <c r="B17" s="624" t="s">
        <v>324</v>
      </c>
      <c r="C17" s="787">
        <v>0.25085424394235711</v>
      </c>
    </row>
    <row r="18" spans="2:3" ht="18" x14ac:dyDescent="0.45">
      <c r="B18" s="624" t="s">
        <v>313</v>
      </c>
      <c r="C18" s="787">
        <v>0.24001287889042738</v>
      </c>
    </row>
    <row r="19" spans="2:3" ht="18" x14ac:dyDescent="0.45">
      <c r="B19" s="624" t="s">
        <v>1277</v>
      </c>
      <c r="C19" s="787">
        <v>0.23813595621114284</v>
      </c>
    </row>
    <row r="20" spans="2:3" ht="18" x14ac:dyDescent="0.45">
      <c r="B20" s="624" t="s">
        <v>296</v>
      </c>
      <c r="C20" s="787">
        <v>0.23570301007216854</v>
      </c>
    </row>
    <row r="21" spans="2:3" ht="18" x14ac:dyDescent="0.45">
      <c r="B21" s="624" t="s">
        <v>293</v>
      </c>
      <c r="C21" s="787">
        <v>0.23212594408630499</v>
      </c>
    </row>
    <row r="22" spans="2:3" ht="18" x14ac:dyDescent="0.45">
      <c r="B22" s="624" t="s">
        <v>1362</v>
      </c>
      <c r="C22" s="787">
        <v>0.21902818535148438</v>
      </c>
    </row>
    <row r="23" spans="2:3" ht="18" x14ac:dyDescent="0.45">
      <c r="B23" s="624" t="s">
        <v>1363</v>
      </c>
      <c r="C23" s="787">
        <v>0.21516390142401137</v>
      </c>
    </row>
    <row r="24" spans="2:3" ht="18" x14ac:dyDescent="0.45">
      <c r="B24" s="624" t="s">
        <v>298</v>
      </c>
      <c r="C24" s="787">
        <v>0.20440001888420123</v>
      </c>
    </row>
    <row r="25" spans="2:3" ht="18" x14ac:dyDescent="0.45">
      <c r="B25" s="624" t="s">
        <v>305</v>
      </c>
      <c r="C25" s="787">
        <v>0.20369855533268885</v>
      </c>
    </row>
    <row r="26" spans="2:3" ht="18" x14ac:dyDescent="0.45">
      <c r="B26" s="624" t="s">
        <v>417</v>
      </c>
      <c r="C26" s="787">
        <v>0.20031604954049223</v>
      </c>
    </row>
    <row r="27" spans="2:3" ht="18" x14ac:dyDescent="0.45">
      <c r="B27" s="624" t="s">
        <v>303</v>
      </c>
      <c r="C27" s="787">
        <v>0.19829317474238645</v>
      </c>
    </row>
    <row r="28" spans="2:3" ht="18" x14ac:dyDescent="0.45">
      <c r="B28" s="624" t="s">
        <v>310</v>
      </c>
      <c r="C28" s="787">
        <v>0.15730263509860959</v>
      </c>
    </row>
    <row r="29" spans="2:3" ht="18" x14ac:dyDescent="0.45">
      <c r="B29" s="624" t="s">
        <v>319</v>
      </c>
      <c r="C29" s="787">
        <v>0.14626821297605733</v>
      </c>
    </row>
    <row r="30" spans="2:3" ht="18" x14ac:dyDescent="0.45">
      <c r="B30" s="624" t="s">
        <v>302</v>
      </c>
      <c r="C30" s="787">
        <v>0.13939862561667557</v>
      </c>
    </row>
    <row r="31" spans="2:3" ht="18" x14ac:dyDescent="0.45">
      <c r="B31" s="624" t="s">
        <v>322</v>
      </c>
      <c r="C31" s="787">
        <v>0.13611309148281814</v>
      </c>
    </row>
    <row r="32" spans="2:3" ht="18" x14ac:dyDescent="0.45">
      <c r="B32" s="624" t="s">
        <v>320</v>
      </c>
      <c r="C32" s="787">
        <v>0.13229406826819545</v>
      </c>
    </row>
    <row r="33" spans="2:3" ht="18" x14ac:dyDescent="0.45">
      <c r="B33" s="624" t="s">
        <v>306</v>
      </c>
      <c r="C33" s="787">
        <v>0.13191323556432422</v>
      </c>
    </row>
    <row r="34" spans="2:3" ht="18" x14ac:dyDescent="0.45">
      <c r="B34" s="624" t="s">
        <v>315</v>
      </c>
      <c r="C34" s="787">
        <v>0.1264255544945804</v>
      </c>
    </row>
    <row r="35" spans="2:3" ht="18" x14ac:dyDescent="0.45">
      <c r="B35" s="624" t="s">
        <v>321</v>
      </c>
      <c r="C35" s="787">
        <v>0.11380590919486402</v>
      </c>
    </row>
    <row r="36" spans="2:3" ht="18" x14ac:dyDescent="0.45">
      <c r="B36" s="624" t="s">
        <v>312</v>
      </c>
      <c r="C36" s="787">
        <v>0.11203324971112996</v>
      </c>
    </row>
    <row r="37" spans="2:3" ht="18" x14ac:dyDescent="0.45">
      <c r="B37" s="624" t="s">
        <v>297</v>
      </c>
      <c r="C37" s="787">
        <v>9.184256494895908E-2</v>
      </c>
    </row>
    <row r="38" spans="2:3" ht="18" x14ac:dyDescent="0.45">
      <c r="B38" s="624" t="s">
        <v>304</v>
      </c>
      <c r="C38" s="787">
        <v>7.4110134271584166E-2</v>
      </c>
    </row>
    <row r="39" spans="2:3" ht="18" x14ac:dyDescent="0.45">
      <c r="B39" s="789" t="s">
        <v>1368</v>
      </c>
      <c r="C39" s="790">
        <v>0.28999999999999998</v>
      </c>
    </row>
    <row r="40" spans="2:3" ht="15.75" x14ac:dyDescent="0.25">
      <c r="B40" s="70" t="s">
        <v>1365</v>
      </c>
      <c r="C40" s="211"/>
    </row>
    <row r="41" spans="2:3" ht="15.75" x14ac:dyDescent="0.25">
      <c r="B41" s="70" t="s">
        <v>1369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47642-61BF-4746-A0CA-793052102B7A}">
  <sheetPr codeName="Hoja126"/>
  <dimension ref="B3:G17"/>
  <sheetViews>
    <sheetView showGridLines="0" workbookViewId="0">
      <selection activeCell="C22" sqref="C22"/>
    </sheetView>
  </sheetViews>
  <sheetFormatPr baseColWidth="10" defaultColWidth="11.42578125" defaultRowHeight="15" x14ac:dyDescent="0.25"/>
  <cols>
    <col min="2" max="2" width="15.42578125" customWidth="1"/>
    <col min="3" max="3" width="16.140625" customWidth="1"/>
    <col min="4" max="4" width="14" customWidth="1"/>
    <col min="5" max="5" width="17.7109375" customWidth="1"/>
    <col min="6" max="6" width="21.140625" customWidth="1"/>
    <col min="7" max="7" width="13" customWidth="1"/>
  </cols>
  <sheetData>
    <row r="3" spans="2:7" x14ac:dyDescent="0.25">
      <c r="B3" s="948"/>
      <c r="C3" s="948"/>
    </row>
    <row r="4" spans="2:7" ht="18" x14ac:dyDescent="0.25">
      <c r="B4" s="23" t="s">
        <v>1496</v>
      </c>
    </row>
    <row r="6" spans="2:7" ht="18" x14ac:dyDescent="0.45">
      <c r="B6" s="1069" t="s">
        <v>982</v>
      </c>
      <c r="C6" s="1072" t="s">
        <v>1370</v>
      </c>
      <c r="D6" s="744" t="s">
        <v>1371</v>
      </c>
      <c r="E6" s="745"/>
      <c r="F6" s="745"/>
      <c r="G6" s="1074" t="s">
        <v>254</v>
      </c>
    </row>
    <row r="7" spans="2:7" ht="18" x14ac:dyDescent="0.25">
      <c r="B7" s="1070"/>
      <c r="C7" s="1073"/>
      <c r="D7" s="836" t="s">
        <v>1372</v>
      </c>
      <c r="E7" s="836" t="s">
        <v>1373</v>
      </c>
      <c r="F7" s="836" t="s">
        <v>1374</v>
      </c>
      <c r="G7" s="1075"/>
    </row>
    <row r="8" spans="2:7" ht="20.25" hidden="1" customHeight="1" x14ac:dyDescent="0.45">
      <c r="B8" s="837">
        <v>2014</v>
      </c>
      <c r="C8" s="838">
        <v>3991</v>
      </c>
      <c r="D8" s="838">
        <v>11673</v>
      </c>
      <c r="E8" s="838">
        <v>3852</v>
      </c>
      <c r="F8" s="838">
        <v>1842</v>
      </c>
      <c r="G8" s="839">
        <v>21358</v>
      </c>
    </row>
    <row r="9" spans="2:7" ht="20.25" customHeight="1" x14ac:dyDescent="0.45">
      <c r="B9" s="840">
        <v>2015</v>
      </c>
      <c r="C9" s="735">
        <v>4575</v>
      </c>
      <c r="D9" s="735">
        <v>12775</v>
      </c>
      <c r="E9" s="735">
        <v>3964</v>
      </c>
      <c r="F9" s="735">
        <v>2002</v>
      </c>
      <c r="G9" s="841">
        <v>23316</v>
      </c>
    </row>
    <row r="10" spans="2:7" ht="20.25" customHeight="1" x14ac:dyDescent="0.45">
      <c r="B10" s="840">
        <v>2016</v>
      </c>
      <c r="C10" s="735">
        <v>5044</v>
      </c>
      <c r="D10" s="735">
        <v>13078</v>
      </c>
      <c r="E10" s="735">
        <v>4222</v>
      </c>
      <c r="F10" s="735">
        <v>2098</v>
      </c>
      <c r="G10" s="841">
        <v>25072</v>
      </c>
    </row>
    <row r="11" spans="2:7" ht="20.25" customHeight="1" x14ac:dyDescent="0.45">
      <c r="B11" s="840">
        <v>2017</v>
      </c>
      <c r="C11" s="735">
        <v>5817</v>
      </c>
      <c r="D11" s="735">
        <v>14662</v>
      </c>
      <c r="E11" s="735">
        <v>4452</v>
      </c>
      <c r="F11" s="735">
        <v>2255</v>
      </c>
      <c r="G11" s="841">
        <v>27186</v>
      </c>
    </row>
    <row r="12" spans="2:7" ht="20.25" customHeight="1" x14ac:dyDescent="0.45">
      <c r="B12" s="840">
        <v>2018</v>
      </c>
      <c r="C12" s="735">
        <v>6548</v>
      </c>
      <c r="D12" s="735">
        <v>15145</v>
      </c>
      <c r="E12" s="735">
        <v>4572</v>
      </c>
      <c r="F12" s="735">
        <v>2368</v>
      </c>
      <c r="G12" s="841">
        <v>28633</v>
      </c>
    </row>
    <row r="13" spans="2:7" ht="20.25" customHeight="1" x14ac:dyDescent="0.45">
      <c r="B13" s="840">
        <v>2019</v>
      </c>
      <c r="C13" s="735">
        <v>7489</v>
      </c>
      <c r="D13" s="735">
        <v>15988</v>
      </c>
      <c r="E13" s="735">
        <v>4578</v>
      </c>
      <c r="F13" s="735">
        <v>2493</v>
      </c>
      <c r="G13" s="841">
        <v>30548</v>
      </c>
    </row>
    <row r="14" spans="2:7" ht="20.25" customHeight="1" x14ac:dyDescent="0.45">
      <c r="B14" s="840">
        <v>2020</v>
      </c>
      <c r="C14" s="735">
        <v>8727</v>
      </c>
      <c r="D14" s="735">
        <v>17091</v>
      </c>
      <c r="E14" s="735">
        <v>4763</v>
      </c>
      <c r="F14" s="735">
        <v>2584</v>
      </c>
      <c r="G14" s="841">
        <v>33165</v>
      </c>
    </row>
    <row r="15" spans="2:7" ht="20.25" customHeight="1" x14ac:dyDescent="0.45">
      <c r="B15" s="840">
        <v>2021</v>
      </c>
      <c r="C15" s="835">
        <v>9168</v>
      </c>
      <c r="D15" s="835">
        <v>18351</v>
      </c>
      <c r="E15" s="835">
        <v>4968</v>
      </c>
      <c r="F15" s="835">
        <v>2691</v>
      </c>
      <c r="G15" s="842">
        <v>35178</v>
      </c>
    </row>
    <row r="16" spans="2:7" ht="18" x14ac:dyDescent="0.45">
      <c r="B16" s="843">
        <v>2022</v>
      </c>
      <c r="C16" s="844">
        <v>8064</v>
      </c>
      <c r="D16" s="844">
        <v>20504</v>
      </c>
      <c r="E16" s="844">
        <v>5182</v>
      </c>
      <c r="F16" s="844">
        <v>2874</v>
      </c>
      <c r="G16" s="845">
        <v>36624</v>
      </c>
    </row>
    <row r="17" spans="2:2" ht="15.75" x14ac:dyDescent="0.25">
      <c r="B17" s="70" t="s">
        <v>1365</v>
      </c>
    </row>
  </sheetData>
  <mergeCells count="3">
    <mergeCell ref="B6:B7"/>
    <mergeCell ref="C6:C7"/>
    <mergeCell ref="G6:G7"/>
  </mergeCells>
  <pageMargins left="0.7" right="0.7" top="0.75" bottom="0.75" header="0.3" footer="0.3"/>
  <pageSetup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8912D-6CD4-423A-8376-18D102E2C647}">
  <sheetPr codeName="Hoja127"/>
  <dimension ref="B3:D17"/>
  <sheetViews>
    <sheetView showGridLines="0" topLeftCell="A4" workbookViewId="0">
      <selection activeCell="D35" sqref="D35:D36"/>
    </sheetView>
  </sheetViews>
  <sheetFormatPr baseColWidth="10" defaultColWidth="11.42578125" defaultRowHeight="15" x14ac:dyDescent="0.25"/>
  <cols>
    <col min="2" max="2" width="59.42578125" customWidth="1"/>
    <col min="3" max="3" width="23" customWidth="1"/>
    <col min="4" max="4" width="26.140625" customWidth="1"/>
  </cols>
  <sheetData>
    <row r="3" spans="2:4" x14ac:dyDescent="0.25">
      <c r="B3" s="948"/>
      <c r="C3" s="948"/>
    </row>
    <row r="4" spans="2:4" ht="18" x14ac:dyDescent="0.25">
      <c r="B4" s="23" t="s">
        <v>1497</v>
      </c>
    </row>
    <row r="5" spans="2:4" ht="18" x14ac:dyDescent="0.25">
      <c r="B5" s="23"/>
    </row>
    <row r="6" spans="2:4" ht="29.25" customHeight="1" x14ac:dyDescent="0.25">
      <c r="B6" s="746" t="s">
        <v>1375</v>
      </c>
      <c r="C6" s="747" t="s">
        <v>1376</v>
      </c>
      <c r="D6" s="748" t="s">
        <v>1355</v>
      </c>
    </row>
    <row r="7" spans="2:4" ht="18" x14ac:dyDescent="0.45">
      <c r="B7" s="749" t="s">
        <v>1377</v>
      </c>
      <c r="C7" s="750">
        <v>96</v>
      </c>
      <c r="D7" s="751">
        <v>0.20779220779220781</v>
      </c>
    </row>
    <row r="8" spans="2:4" ht="18" x14ac:dyDescent="0.45">
      <c r="B8" s="749" t="s">
        <v>1378</v>
      </c>
      <c r="C8" s="750">
        <v>87</v>
      </c>
      <c r="D8" s="751">
        <v>0.18831168831168832</v>
      </c>
    </row>
    <row r="9" spans="2:4" ht="18" x14ac:dyDescent="0.45">
      <c r="B9" s="749" t="s">
        <v>1379</v>
      </c>
      <c r="C9" s="750">
        <v>54</v>
      </c>
      <c r="D9" s="751">
        <v>0.11688311688311688</v>
      </c>
    </row>
    <row r="10" spans="2:4" ht="18" x14ac:dyDescent="0.45">
      <c r="B10" s="749" t="s">
        <v>1380</v>
      </c>
      <c r="C10" s="750">
        <v>79</v>
      </c>
      <c r="D10" s="751">
        <v>0.17099567099567101</v>
      </c>
    </row>
    <row r="11" spans="2:4" ht="18" x14ac:dyDescent="0.45">
      <c r="B11" s="749" t="s">
        <v>1381</v>
      </c>
      <c r="C11" s="750">
        <v>71</v>
      </c>
      <c r="D11" s="751">
        <v>0.15367965367965367</v>
      </c>
    </row>
    <row r="12" spans="2:4" ht="18" x14ac:dyDescent="0.45">
      <c r="B12" s="749" t="s">
        <v>1382</v>
      </c>
      <c r="C12" s="750">
        <v>39</v>
      </c>
      <c r="D12" s="751">
        <v>8.4415584415584416E-2</v>
      </c>
    </row>
    <row r="13" spans="2:4" ht="18" x14ac:dyDescent="0.45">
      <c r="B13" s="749" t="s">
        <v>1383</v>
      </c>
      <c r="C13" s="750">
        <v>36</v>
      </c>
      <c r="D13" s="751">
        <v>7.792207792207792E-2</v>
      </c>
    </row>
    <row r="14" spans="2:4" ht="18" x14ac:dyDescent="0.45">
      <c r="B14" s="749" t="s">
        <v>1384</v>
      </c>
      <c r="C14" s="750">
        <v>0</v>
      </c>
      <c r="D14" s="751">
        <v>0</v>
      </c>
    </row>
    <row r="15" spans="2:4" ht="18" x14ac:dyDescent="0.45">
      <c r="B15" s="749" t="s">
        <v>1385</v>
      </c>
      <c r="C15" s="750">
        <v>0</v>
      </c>
      <c r="D15" s="751">
        <v>0</v>
      </c>
    </row>
    <row r="16" spans="2:4" ht="18" x14ac:dyDescent="0.45">
      <c r="B16" s="752" t="s">
        <v>254</v>
      </c>
      <c r="C16" s="753">
        <v>462</v>
      </c>
      <c r="D16" s="754">
        <v>1</v>
      </c>
    </row>
    <row r="17" spans="2:4" ht="15.75" x14ac:dyDescent="0.25">
      <c r="B17" s="70" t="s">
        <v>1365</v>
      </c>
      <c r="C17" s="351"/>
      <c r="D17" s="211"/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A986-B75B-42AA-B120-9CF338B2B7CC}">
  <sheetPr codeName="Hoja128"/>
  <dimension ref="B4:D30"/>
  <sheetViews>
    <sheetView showGridLines="0" workbookViewId="0">
      <selection activeCell="B22" sqref="B22"/>
    </sheetView>
  </sheetViews>
  <sheetFormatPr baseColWidth="10" defaultColWidth="11.42578125" defaultRowHeight="15" x14ac:dyDescent="0.25"/>
  <cols>
    <col min="2" max="2" width="67.5703125" customWidth="1"/>
    <col min="3" max="3" width="25.85546875" customWidth="1"/>
    <col min="4" max="4" width="27.7109375" customWidth="1"/>
  </cols>
  <sheetData>
    <row r="4" spans="2:4" ht="18" x14ac:dyDescent="0.25">
      <c r="B4" s="23" t="s">
        <v>1498</v>
      </c>
    </row>
    <row r="5" spans="2:4" ht="18" x14ac:dyDescent="0.25">
      <c r="B5" s="23"/>
    </row>
    <row r="6" spans="2:4" ht="27.75" customHeight="1" x14ac:dyDescent="0.45">
      <c r="B6" s="755" t="s">
        <v>1375</v>
      </c>
      <c r="C6" s="543" t="s">
        <v>1386</v>
      </c>
      <c r="D6" s="756" t="s">
        <v>1355</v>
      </c>
    </row>
    <row r="7" spans="2:4" ht="18" x14ac:dyDescent="0.45">
      <c r="B7" s="757" t="s">
        <v>1387</v>
      </c>
      <c r="C7" s="758">
        <v>5196</v>
      </c>
      <c r="D7" s="759">
        <v>0.14000000000000001</v>
      </c>
    </row>
    <row r="8" spans="2:4" ht="18" x14ac:dyDescent="0.45">
      <c r="B8" s="749" t="s">
        <v>1388</v>
      </c>
      <c r="C8" s="760">
        <v>5241</v>
      </c>
      <c r="D8" s="761">
        <v>0.14000000000000001</v>
      </c>
    </row>
    <row r="9" spans="2:4" ht="18" x14ac:dyDescent="0.45">
      <c r="B9" s="749" t="s">
        <v>1389</v>
      </c>
      <c r="C9" s="760">
        <v>4076</v>
      </c>
      <c r="D9" s="761">
        <v>0.11</v>
      </c>
    </row>
    <row r="10" spans="2:4" ht="18" x14ac:dyDescent="0.45">
      <c r="B10" s="749" t="s">
        <v>1479</v>
      </c>
      <c r="C10" s="760">
        <v>244</v>
      </c>
      <c r="D10" s="761">
        <v>6.7000000000000002E-3</v>
      </c>
    </row>
    <row r="11" spans="2:4" ht="18" x14ac:dyDescent="0.45">
      <c r="B11" s="749" t="s">
        <v>1390</v>
      </c>
      <c r="C11" s="760">
        <v>5265</v>
      </c>
      <c r="D11" s="761">
        <v>0.14000000000000001</v>
      </c>
    </row>
    <row r="12" spans="2:4" ht="18" x14ac:dyDescent="0.45">
      <c r="B12" s="749" t="s">
        <v>1391</v>
      </c>
      <c r="C12" s="760">
        <v>6437</v>
      </c>
      <c r="D12" s="761">
        <v>0.18</v>
      </c>
    </row>
    <row r="13" spans="2:4" ht="18" x14ac:dyDescent="0.45">
      <c r="B13" s="749" t="s">
        <v>1392</v>
      </c>
      <c r="C13" s="760">
        <v>5011</v>
      </c>
      <c r="D13" s="761">
        <v>0.14000000000000001</v>
      </c>
    </row>
    <row r="14" spans="2:4" ht="18" x14ac:dyDescent="0.45">
      <c r="B14" s="749" t="s">
        <v>1393</v>
      </c>
      <c r="C14" s="760">
        <v>5041</v>
      </c>
      <c r="D14" s="761">
        <v>0.14000000000000001</v>
      </c>
    </row>
    <row r="15" spans="2:4" ht="18" x14ac:dyDescent="0.45">
      <c r="B15" s="749" t="s">
        <v>1394</v>
      </c>
      <c r="C15" s="760">
        <v>113</v>
      </c>
      <c r="D15" s="761">
        <v>3.0999999999999999E-3</v>
      </c>
    </row>
    <row r="16" spans="2:4" ht="18" x14ac:dyDescent="0.45">
      <c r="B16" s="752" t="s">
        <v>254</v>
      </c>
      <c r="C16" s="762">
        <f>SUM(C7:C15)</f>
        <v>36624</v>
      </c>
      <c r="D16" s="754">
        <v>1</v>
      </c>
    </row>
    <row r="17" spans="2:4" ht="15.75" x14ac:dyDescent="0.25">
      <c r="B17" s="70" t="s">
        <v>1365</v>
      </c>
    </row>
    <row r="21" spans="2:4" ht="15.75" x14ac:dyDescent="0.25">
      <c r="B21" s="911"/>
      <c r="C21" s="912"/>
      <c r="D21" s="913"/>
    </row>
    <row r="22" spans="2:4" ht="15.75" x14ac:dyDescent="0.25">
      <c r="B22" s="911"/>
      <c r="C22" s="912"/>
      <c r="D22" s="913"/>
    </row>
    <row r="23" spans="2:4" ht="15.75" x14ac:dyDescent="0.25">
      <c r="B23" s="911"/>
      <c r="C23" s="912"/>
      <c r="D23" s="913"/>
    </row>
    <row r="24" spans="2:4" ht="15.75" x14ac:dyDescent="0.25">
      <c r="B24" s="911"/>
      <c r="C24" s="912"/>
      <c r="D24" s="914"/>
    </row>
    <row r="25" spans="2:4" ht="15.75" x14ac:dyDescent="0.25">
      <c r="B25" s="911"/>
      <c r="C25" s="912"/>
      <c r="D25" s="913"/>
    </row>
    <row r="26" spans="2:4" ht="15.75" x14ac:dyDescent="0.25">
      <c r="B26" s="911"/>
      <c r="C26" s="912"/>
      <c r="D26" s="913"/>
    </row>
    <row r="27" spans="2:4" ht="15.75" x14ac:dyDescent="0.25">
      <c r="B27" s="911"/>
      <c r="C27" s="912"/>
      <c r="D27" s="913"/>
    </row>
    <row r="28" spans="2:4" ht="15.75" x14ac:dyDescent="0.25">
      <c r="B28" s="911"/>
      <c r="C28" s="912"/>
      <c r="D28" s="913"/>
    </row>
    <row r="29" spans="2:4" ht="15.75" x14ac:dyDescent="0.25">
      <c r="B29" s="911"/>
      <c r="C29" s="912"/>
      <c r="D29" s="914"/>
    </row>
    <row r="30" spans="2:4" ht="15.75" x14ac:dyDescent="0.25">
      <c r="B30" s="915"/>
      <c r="C30" s="912"/>
      <c r="D30" s="913"/>
    </row>
  </sheetData>
  <pageMargins left="0.7" right="0.7" top="0.75" bottom="0.75" header="0.3" footer="0.3"/>
  <pageSetup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E892D-BE54-49A3-9CC6-4DE82D5DEB2B}">
  <sheetPr codeName="Hoja129"/>
  <dimension ref="B4:L16"/>
  <sheetViews>
    <sheetView showGridLines="0" workbookViewId="0">
      <selection activeCell="H29" sqref="H29"/>
    </sheetView>
  </sheetViews>
  <sheetFormatPr baseColWidth="10" defaultColWidth="11.42578125" defaultRowHeight="15" x14ac:dyDescent="0.25"/>
  <cols>
    <col min="3" max="3" width="25" customWidth="1"/>
    <col min="4" max="4" width="18.42578125" customWidth="1"/>
    <col min="5" max="5" width="17.42578125" customWidth="1"/>
    <col min="6" max="6" width="19.85546875" customWidth="1"/>
    <col min="7" max="7" width="15.7109375" customWidth="1"/>
    <col min="8" max="8" width="19.140625" customWidth="1"/>
    <col min="9" max="9" width="20.28515625" customWidth="1"/>
    <col min="10" max="10" width="19" customWidth="1"/>
    <col min="11" max="11" width="13.5703125" customWidth="1"/>
  </cols>
  <sheetData>
    <row r="4" spans="2:12" ht="18" x14ac:dyDescent="0.25">
      <c r="B4" s="23" t="s">
        <v>1499</v>
      </c>
    </row>
    <row r="6" spans="2:12" ht="90" x14ac:dyDescent="0.25">
      <c r="B6" s="864" t="s">
        <v>982</v>
      </c>
      <c r="C6" s="847" t="s">
        <v>1395</v>
      </c>
      <c r="D6" s="847" t="s">
        <v>1396</v>
      </c>
      <c r="E6" s="847" t="s">
        <v>1397</v>
      </c>
      <c r="F6" s="847" t="s">
        <v>1398</v>
      </c>
      <c r="G6" s="847" t="s">
        <v>811</v>
      </c>
      <c r="H6" s="847" t="s">
        <v>865</v>
      </c>
      <c r="I6" s="847" t="s">
        <v>1399</v>
      </c>
      <c r="J6" s="847" t="s">
        <v>1400</v>
      </c>
      <c r="K6" s="847" t="s">
        <v>1401</v>
      </c>
      <c r="L6" s="865" t="s">
        <v>254</v>
      </c>
    </row>
    <row r="7" spans="2:12" ht="15.75" hidden="1" x14ac:dyDescent="0.25">
      <c r="B7" s="859">
        <v>2014</v>
      </c>
      <c r="C7" s="858">
        <v>3458</v>
      </c>
      <c r="D7" s="858">
        <v>3696</v>
      </c>
      <c r="E7" s="858">
        <v>2233</v>
      </c>
      <c r="F7" s="858">
        <v>3121</v>
      </c>
      <c r="G7" s="858"/>
      <c r="H7" s="858">
        <v>3336</v>
      </c>
      <c r="I7" s="858">
        <v>2442</v>
      </c>
      <c r="J7" s="858">
        <v>3072</v>
      </c>
      <c r="K7" s="858"/>
      <c r="L7" s="860">
        <v>21358</v>
      </c>
    </row>
    <row r="8" spans="2:12" ht="15.75" x14ac:dyDescent="0.25">
      <c r="B8" s="859">
        <v>2015</v>
      </c>
      <c r="C8" s="858">
        <v>3782</v>
      </c>
      <c r="D8" s="858">
        <v>3993</v>
      </c>
      <c r="E8" s="858">
        <v>2511</v>
      </c>
      <c r="F8" s="858">
        <v>3380</v>
      </c>
      <c r="G8" s="858"/>
      <c r="H8" s="858">
        <v>3672</v>
      </c>
      <c r="I8" s="858">
        <v>2612</v>
      </c>
      <c r="J8" s="858">
        <v>3366</v>
      </c>
      <c r="K8" s="858"/>
      <c r="L8" s="860">
        <v>23316</v>
      </c>
    </row>
    <row r="9" spans="2:12" ht="15.75" x14ac:dyDescent="0.25">
      <c r="B9" s="859">
        <v>2016</v>
      </c>
      <c r="C9" s="858">
        <v>3994</v>
      </c>
      <c r="D9" s="858">
        <v>4084</v>
      </c>
      <c r="E9" s="858">
        <v>2847</v>
      </c>
      <c r="F9" s="858">
        <v>3735</v>
      </c>
      <c r="G9" s="858"/>
      <c r="H9" s="858">
        <v>3983</v>
      </c>
      <c r="I9" s="858">
        <v>2842</v>
      </c>
      <c r="J9" s="858">
        <v>3587</v>
      </c>
      <c r="K9" s="858"/>
      <c r="L9" s="860">
        <v>25072</v>
      </c>
    </row>
    <row r="10" spans="2:12" ht="15.75" x14ac:dyDescent="0.25">
      <c r="B10" s="859">
        <v>2017</v>
      </c>
      <c r="C10" s="858">
        <v>4244</v>
      </c>
      <c r="D10" s="858">
        <v>4266</v>
      </c>
      <c r="E10" s="858">
        <v>3247</v>
      </c>
      <c r="F10" s="858">
        <v>4032</v>
      </c>
      <c r="G10" s="858"/>
      <c r="H10" s="858">
        <v>4302</v>
      </c>
      <c r="I10" s="858">
        <v>3163</v>
      </c>
      <c r="J10" s="858">
        <v>3932</v>
      </c>
      <c r="K10" s="858"/>
      <c r="L10" s="860">
        <v>27186</v>
      </c>
    </row>
    <row r="11" spans="2:12" ht="15.75" x14ac:dyDescent="0.25">
      <c r="B11" s="859">
        <v>2018</v>
      </c>
      <c r="C11" s="858">
        <v>4412</v>
      </c>
      <c r="D11" s="858">
        <v>4321</v>
      </c>
      <c r="E11" s="858">
        <v>3399</v>
      </c>
      <c r="F11" s="858">
        <v>4263</v>
      </c>
      <c r="G11" s="858"/>
      <c r="H11" s="858">
        <v>4611</v>
      </c>
      <c r="I11" s="858">
        <v>3479</v>
      </c>
      <c r="J11" s="858">
        <v>4148</v>
      </c>
      <c r="K11" s="858"/>
      <c r="L11" s="860">
        <v>28633</v>
      </c>
    </row>
    <row r="12" spans="2:12" ht="15.75" x14ac:dyDescent="0.25">
      <c r="B12" s="859">
        <v>2019</v>
      </c>
      <c r="C12" s="858">
        <v>4708</v>
      </c>
      <c r="D12" s="858">
        <v>4525</v>
      </c>
      <c r="E12" s="858">
        <v>3556</v>
      </c>
      <c r="F12" s="858">
        <v>4453</v>
      </c>
      <c r="G12" s="858"/>
      <c r="H12" s="858">
        <v>5045</v>
      </c>
      <c r="I12" s="858">
        <v>3807</v>
      </c>
      <c r="J12" s="858">
        <v>4454</v>
      </c>
      <c r="K12" s="858"/>
      <c r="L12" s="860">
        <v>30548</v>
      </c>
    </row>
    <row r="13" spans="2:12" ht="15.75" x14ac:dyDescent="0.25">
      <c r="B13" s="859">
        <v>2020</v>
      </c>
      <c r="C13" s="858">
        <v>4979</v>
      </c>
      <c r="D13" s="858">
        <v>4912</v>
      </c>
      <c r="E13" s="858">
        <v>3825</v>
      </c>
      <c r="F13" s="858">
        <v>4827</v>
      </c>
      <c r="G13" s="858"/>
      <c r="H13" s="858">
        <v>5484</v>
      </c>
      <c r="I13" s="858">
        <v>4409</v>
      </c>
      <c r="J13" s="858">
        <v>4729</v>
      </c>
      <c r="K13" s="858"/>
      <c r="L13" s="860">
        <v>33165</v>
      </c>
    </row>
    <row r="14" spans="2:12" ht="15.75" x14ac:dyDescent="0.25">
      <c r="B14" s="859">
        <v>2021</v>
      </c>
      <c r="C14" s="858">
        <v>5153</v>
      </c>
      <c r="D14" s="858">
        <v>5295</v>
      </c>
      <c r="E14" s="858">
        <v>3933</v>
      </c>
      <c r="F14" s="858">
        <v>5045</v>
      </c>
      <c r="G14" s="858"/>
      <c r="H14" s="858">
        <v>5937</v>
      </c>
      <c r="I14" s="858">
        <v>4853</v>
      </c>
      <c r="J14" s="858">
        <v>4962</v>
      </c>
      <c r="K14" s="858"/>
      <c r="L14" s="860">
        <v>35178</v>
      </c>
    </row>
    <row r="15" spans="2:12" ht="15.75" x14ac:dyDescent="0.25">
      <c r="B15" s="861">
        <v>2022</v>
      </c>
      <c r="C15" s="862">
        <v>5196</v>
      </c>
      <c r="D15" s="862">
        <v>5241</v>
      </c>
      <c r="E15" s="862">
        <v>4076</v>
      </c>
      <c r="F15" s="862">
        <v>244</v>
      </c>
      <c r="G15" s="862">
        <v>5265</v>
      </c>
      <c r="H15" s="862">
        <v>6437</v>
      </c>
      <c r="I15" s="862">
        <v>5011</v>
      </c>
      <c r="J15" s="862">
        <v>5041</v>
      </c>
      <c r="K15" s="862">
        <v>113</v>
      </c>
      <c r="L15" s="863">
        <v>36624</v>
      </c>
    </row>
    <row r="16" spans="2:12" ht="15.75" x14ac:dyDescent="0.25">
      <c r="B16" s="70" t="s">
        <v>1350</v>
      </c>
      <c r="C16" s="70"/>
      <c r="D16" s="70"/>
      <c r="E16" s="70"/>
      <c r="F16" s="856"/>
      <c r="G16" s="856"/>
      <c r="H16" s="856"/>
      <c r="I16" s="856"/>
      <c r="J16" s="857"/>
      <c r="K16" s="857"/>
      <c r="L16" s="856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A6C8F-54C3-41E5-B878-9D6D5170B5B9}">
  <sheetPr codeName="Hoja130"/>
  <dimension ref="B4:D13"/>
  <sheetViews>
    <sheetView showGridLines="0" workbookViewId="0">
      <selection activeCell="A7" sqref="A6:A7"/>
    </sheetView>
  </sheetViews>
  <sheetFormatPr baseColWidth="10" defaultColWidth="11.42578125" defaultRowHeight="15" x14ac:dyDescent="0.25"/>
  <cols>
    <col min="2" max="2" width="29.5703125" customWidth="1"/>
    <col min="3" max="3" width="24.5703125" customWidth="1"/>
    <col min="4" max="4" width="23.7109375" customWidth="1"/>
  </cols>
  <sheetData>
    <row r="4" spans="2:4" ht="18" x14ac:dyDescent="0.25">
      <c r="B4" s="23" t="s">
        <v>1500</v>
      </c>
    </row>
    <row r="6" spans="2:4" ht="47.25" customHeight="1" x14ac:dyDescent="0.25">
      <c r="B6" s="763" t="s">
        <v>1402</v>
      </c>
      <c r="C6" s="747" t="s">
        <v>1354</v>
      </c>
      <c r="D6" s="764" t="s">
        <v>1355</v>
      </c>
    </row>
    <row r="7" spans="2:4" ht="18" x14ac:dyDescent="0.25">
      <c r="B7" s="866" t="s">
        <v>258</v>
      </c>
      <c r="C7" s="867">
        <v>35617</v>
      </c>
      <c r="D7" s="870">
        <v>0.97250436871996504</v>
      </c>
    </row>
    <row r="8" spans="2:4" ht="18" x14ac:dyDescent="0.25">
      <c r="B8" s="866" t="s">
        <v>260</v>
      </c>
      <c r="C8" s="867">
        <v>534</v>
      </c>
      <c r="D8" s="870">
        <v>1.4580602883355177E-2</v>
      </c>
    </row>
    <row r="9" spans="2:4" ht="18" x14ac:dyDescent="0.25">
      <c r="B9" s="866" t="s">
        <v>259</v>
      </c>
      <c r="C9" s="867">
        <v>271</v>
      </c>
      <c r="D9" s="870">
        <v>7.3995194408038442E-3</v>
      </c>
    </row>
    <row r="10" spans="2:4" ht="18" x14ac:dyDescent="0.25">
      <c r="B10" s="866" t="s">
        <v>796</v>
      </c>
      <c r="C10" s="867">
        <v>30</v>
      </c>
      <c r="D10" s="870">
        <v>8.1913499344692E-4</v>
      </c>
    </row>
    <row r="11" spans="2:4" ht="18" x14ac:dyDescent="0.25">
      <c r="B11" s="866" t="s">
        <v>1403</v>
      </c>
      <c r="C11" s="867">
        <v>172</v>
      </c>
      <c r="D11" s="870">
        <v>4.6963739624290082E-3</v>
      </c>
    </row>
    <row r="12" spans="2:4" ht="18" x14ac:dyDescent="0.45">
      <c r="B12" s="868" t="s">
        <v>254</v>
      </c>
      <c r="C12" s="869">
        <v>36624</v>
      </c>
      <c r="D12" s="871">
        <v>1</v>
      </c>
    </row>
    <row r="13" spans="2:4" ht="15.75" x14ac:dyDescent="0.25">
      <c r="B13" s="70" t="s">
        <v>1350</v>
      </c>
      <c r="C13" s="354"/>
      <c r="D13" s="355"/>
    </row>
  </sheetData>
  <pageMargins left="0.7" right="0.7" top="0.75" bottom="0.75" header="0.3" footer="0.3"/>
  <pageSetup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1870-A52D-4954-B336-37BB7E95B7E4}">
  <sheetPr codeName="Hoja131"/>
  <dimension ref="B4:C18"/>
  <sheetViews>
    <sheetView showGridLines="0" zoomScale="80" zoomScaleNormal="80" workbookViewId="0">
      <selection activeCell="B30" sqref="B29:B30"/>
    </sheetView>
  </sheetViews>
  <sheetFormatPr baseColWidth="10" defaultColWidth="11.42578125" defaultRowHeight="15" x14ac:dyDescent="0.25"/>
  <cols>
    <col min="2" max="2" width="82" customWidth="1"/>
    <col min="3" max="3" width="33.7109375" customWidth="1"/>
  </cols>
  <sheetData>
    <row r="4" spans="2:3" ht="18" x14ac:dyDescent="0.25">
      <c r="B4" s="23" t="s">
        <v>1501</v>
      </c>
    </row>
    <row r="5" spans="2:3" ht="18" x14ac:dyDescent="0.25">
      <c r="B5" s="23"/>
    </row>
    <row r="6" spans="2:3" ht="18" x14ac:dyDescent="0.25">
      <c r="B6" s="746" t="s">
        <v>1249</v>
      </c>
      <c r="C6" s="748" t="s">
        <v>1354</v>
      </c>
    </row>
    <row r="7" spans="2:3" ht="18" x14ac:dyDescent="0.45">
      <c r="B7" s="987" t="s">
        <v>434</v>
      </c>
      <c r="C7" s="765">
        <v>5770</v>
      </c>
    </row>
    <row r="8" spans="2:3" ht="18" x14ac:dyDescent="0.45">
      <c r="B8" s="988" t="s">
        <v>442</v>
      </c>
      <c r="C8" s="766">
        <v>1674</v>
      </c>
    </row>
    <row r="9" spans="2:3" ht="18" x14ac:dyDescent="0.45">
      <c r="B9" s="988" t="s">
        <v>1404</v>
      </c>
      <c r="C9" s="766">
        <v>1561</v>
      </c>
    </row>
    <row r="10" spans="2:3" ht="18" x14ac:dyDescent="0.45">
      <c r="B10" s="988" t="s">
        <v>446</v>
      </c>
      <c r="C10" s="766">
        <v>1472</v>
      </c>
    </row>
    <row r="11" spans="2:3" ht="18" x14ac:dyDescent="0.45">
      <c r="B11" s="988" t="s">
        <v>1405</v>
      </c>
      <c r="C11" s="766">
        <v>1389</v>
      </c>
    </row>
    <row r="12" spans="2:3" ht="18" x14ac:dyDescent="0.45">
      <c r="B12" s="988" t="s">
        <v>1406</v>
      </c>
      <c r="C12" s="766">
        <v>1260</v>
      </c>
    </row>
    <row r="13" spans="2:3" ht="18" x14ac:dyDescent="0.45">
      <c r="B13" s="988" t="s">
        <v>1407</v>
      </c>
      <c r="C13" s="766">
        <v>1140</v>
      </c>
    </row>
    <row r="14" spans="2:3" ht="18" x14ac:dyDescent="0.45">
      <c r="B14" s="988" t="s">
        <v>1408</v>
      </c>
      <c r="C14" s="766">
        <v>845</v>
      </c>
    </row>
    <row r="15" spans="2:3" ht="36" x14ac:dyDescent="0.45">
      <c r="B15" s="989" t="s">
        <v>1409</v>
      </c>
      <c r="C15" s="766">
        <v>791</v>
      </c>
    </row>
    <row r="16" spans="2:3" ht="18" x14ac:dyDescent="0.45">
      <c r="B16" s="988" t="s">
        <v>1410</v>
      </c>
      <c r="C16" s="766">
        <v>749</v>
      </c>
    </row>
    <row r="17" spans="2:3" ht="18" x14ac:dyDescent="0.45">
      <c r="B17" s="752" t="s">
        <v>325</v>
      </c>
      <c r="C17" s="767">
        <v>16651</v>
      </c>
    </row>
    <row r="18" spans="2:3" ht="15.75" x14ac:dyDescent="0.25">
      <c r="B18" s="70" t="s">
        <v>1350</v>
      </c>
      <c r="C18" s="350"/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50975-6CE0-4B00-82D2-BCDE641A81E7}">
  <sheetPr codeName="Hoja132"/>
  <dimension ref="B4:D18"/>
  <sheetViews>
    <sheetView showGridLines="0" workbookViewId="0"/>
  </sheetViews>
  <sheetFormatPr baseColWidth="10" defaultColWidth="11.42578125" defaultRowHeight="15" x14ac:dyDescent="0.25"/>
  <cols>
    <col min="2" max="2" width="32.28515625" customWidth="1"/>
    <col min="3" max="3" width="35.5703125" customWidth="1"/>
    <col min="4" max="4" width="26.85546875" customWidth="1"/>
  </cols>
  <sheetData>
    <row r="4" spans="2:4" ht="18" x14ac:dyDescent="0.25">
      <c r="B4" s="23" t="s">
        <v>1502</v>
      </c>
    </row>
    <row r="5" spans="2:4" ht="18.75" thickBot="1" x14ac:dyDescent="0.3">
      <c r="B5" s="23"/>
    </row>
    <row r="6" spans="2:4" ht="46.5" customHeight="1" thickBot="1" x14ac:dyDescent="0.3">
      <c r="B6" s="768" t="s">
        <v>327</v>
      </c>
      <c r="C6" s="364" t="s">
        <v>1354</v>
      </c>
      <c r="D6" s="365" t="s">
        <v>1355</v>
      </c>
    </row>
    <row r="7" spans="2:4" ht="18" x14ac:dyDescent="0.25">
      <c r="B7" s="366" t="s">
        <v>353</v>
      </c>
      <c r="C7" s="769">
        <v>332</v>
      </c>
      <c r="D7" s="872">
        <v>0.21241202815099169</v>
      </c>
    </row>
    <row r="8" spans="2:4" ht="18" x14ac:dyDescent="0.25">
      <c r="B8" s="366" t="s">
        <v>342</v>
      </c>
      <c r="C8" s="769">
        <v>285</v>
      </c>
      <c r="D8" s="872">
        <v>0.18234165067178504</v>
      </c>
    </row>
    <row r="9" spans="2:4" ht="18" x14ac:dyDescent="0.25">
      <c r="B9" s="366" t="s">
        <v>354</v>
      </c>
      <c r="C9" s="769">
        <v>138</v>
      </c>
      <c r="D9" s="872">
        <v>8.829174664107485E-2</v>
      </c>
    </row>
    <row r="10" spans="2:4" ht="18" x14ac:dyDescent="0.25">
      <c r="B10" s="366" t="s">
        <v>332</v>
      </c>
      <c r="C10" s="769">
        <v>140</v>
      </c>
      <c r="D10" s="872">
        <v>8.9571337172104928E-2</v>
      </c>
    </row>
    <row r="11" spans="2:4" ht="18" x14ac:dyDescent="0.25">
      <c r="B11" s="366" t="s">
        <v>346</v>
      </c>
      <c r="C11" s="769">
        <v>180</v>
      </c>
      <c r="D11" s="872">
        <v>0.11516314779270634</v>
      </c>
    </row>
    <row r="12" spans="2:4" ht="18" x14ac:dyDescent="0.25">
      <c r="B12" s="366" t="s">
        <v>328</v>
      </c>
      <c r="C12" s="769">
        <v>108</v>
      </c>
      <c r="D12" s="872">
        <v>6.9097888675623803E-2</v>
      </c>
    </row>
    <row r="13" spans="2:4" ht="18" x14ac:dyDescent="0.25">
      <c r="B13" s="366" t="s">
        <v>358</v>
      </c>
      <c r="C13" s="769">
        <v>111</v>
      </c>
      <c r="D13" s="872">
        <v>7.1017274472168906E-2</v>
      </c>
    </row>
    <row r="14" spans="2:4" ht="18" x14ac:dyDescent="0.25">
      <c r="B14" s="366" t="s">
        <v>366</v>
      </c>
      <c r="C14" s="769">
        <v>109</v>
      </c>
      <c r="D14" s="872">
        <v>6.9737683941138842E-2</v>
      </c>
    </row>
    <row r="15" spans="2:4" ht="18" x14ac:dyDescent="0.25">
      <c r="B15" s="366" t="s">
        <v>391</v>
      </c>
      <c r="C15" s="769">
        <v>62</v>
      </c>
      <c r="D15" s="872">
        <v>3.9667306461932179E-2</v>
      </c>
    </row>
    <row r="16" spans="2:4" ht="18.75" thickBot="1" x14ac:dyDescent="0.3">
      <c r="B16" s="368" t="s">
        <v>1411</v>
      </c>
      <c r="C16" s="770">
        <v>98</v>
      </c>
      <c r="D16" s="873">
        <v>6.2699936020473454E-2</v>
      </c>
    </row>
    <row r="17" spans="2:4" ht="18.75" thickBot="1" x14ac:dyDescent="0.3">
      <c r="B17" s="771" t="s">
        <v>254</v>
      </c>
      <c r="C17" s="772">
        <v>1563</v>
      </c>
      <c r="D17" s="874">
        <v>1</v>
      </c>
    </row>
    <row r="18" spans="2:4" ht="15.75" x14ac:dyDescent="0.25">
      <c r="B18" s="70" t="s">
        <v>1412</v>
      </c>
    </row>
  </sheetData>
  <pageMargins left="0.7" right="0.7" top="0.75" bottom="0.75" header="0.3" footer="0.3"/>
  <pageSetup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2A18C-3D38-4BA7-A892-09487E4EF391}">
  <sheetPr codeName="Hoja133"/>
  <dimension ref="B4:C18"/>
  <sheetViews>
    <sheetView showGridLines="0" workbookViewId="0">
      <selection activeCell="B23" sqref="B23"/>
    </sheetView>
  </sheetViews>
  <sheetFormatPr baseColWidth="10" defaultColWidth="11.42578125" defaultRowHeight="15" x14ac:dyDescent="0.25"/>
  <cols>
    <col min="2" max="2" width="42.7109375" customWidth="1"/>
    <col min="3" max="3" width="35" customWidth="1"/>
  </cols>
  <sheetData>
    <row r="4" spans="2:3" ht="18" x14ac:dyDescent="0.25">
      <c r="B4" s="23" t="s">
        <v>1503</v>
      </c>
    </row>
    <row r="5" spans="2:3" ht="18" x14ac:dyDescent="0.25">
      <c r="B5" s="23"/>
    </row>
    <row r="6" spans="2:3" ht="42.75" customHeight="1" x14ac:dyDescent="0.25">
      <c r="B6" s="747" t="s">
        <v>327</v>
      </c>
      <c r="C6" s="747" t="s">
        <v>1413</v>
      </c>
    </row>
    <row r="7" spans="2:3" ht="18" x14ac:dyDescent="0.45">
      <c r="B7" s="757" t="s">
        <v>1414</v>
      </c>
      <c r="C7" s="765">
        <v>256</v>
      </c>
    </row>
    <row r="8" spans="2:3" ht="18" x14ac:dyDescent="0.45">
      <c r="B8" s="749" t="s">
        <v>353</v>
      </c>
      <c r="C8" s="766">
        <v>55</v>
      </c>
    </row>
    <row r="9" spans="2:3" ht="18" x14ac:dyDescent="0.45">
      <c r="B9" s="749" t="s">
        <v>362</v>
      </c>
      <c r="C9" s="766">
        <v>49</v>
      </c>
    </row>
    <row r="10" spans="2:3" ht="18" x14ac:dyDescent="0.45">
      <c r="B10" s="749" t="s">
        <v>1415</v>
      </c>
      <c r="C10" s="766">
        <v>28</v>
      </c>
    </row>
    <row r="11" spans="2:3" ht="18" x14ac:dyDescent="0.45">
      <c r="B11" s="749" t="s">
        <v>358</v>
      </c>
      <c r="C11" s="766">
        <v>28</v>
      </c>
    </row>
    <row r="12" spans="2:3" ht="18" x14ac:dyDescent="0.45">
      <c r="B12" s="749" t="s">
        <v>386</v>
      </c>
      <c r="C12" s="766">
        <v>14</v>
      </c>
    </row>
    <row r="13" spans="2:3" ht="18" x14ac:dyDescent="0.45">
      <c r="B13" s="749" t="s">
        <v>340</v>
      </c>
      <c r="C13" s="766">
        <v>13</v>
      </c>
    </row>
    <row r="14" spans="2:3" ht="18" x14ac:dyDescent="0.45">
      <c r="B14" s="749" t="s">
        <v>1416</v>
      </c>
      <c r="C14" s="766">
        <v>11</v>
      </c>
    </row>
    <row r="15" spans="2:3" ht="18" x14ac:dyDescent="0.45">
      <c r="B15" s="749" t="s">
        <v>338</v>
      </c>
      <c r="C15" s="766">
        <v>10</v>
      </c>
    </row>
    <row r="16" spans="2:3" ht="18" x14ac:dyDescent="0.45">
      <c r="B16" s="749" t="s">
        <v>347</v>
      </c>
      <c r="C16" s="766">
        <v>10</v>
      </c>
    </row>
    <row r="17" spans="2:3" ht="18" x14ac:dyDescent="0.45">
      <c r="B17" s="752" t="s">
        <v>254</v>
      </c>
      <c r="C17" s="767">
        <v>474</v>
      </c>
    </row>
    <row r="18" spans="2:3" ht="15.75" x14ac:dyDescent="0.25">
      <c r="B18" s="70" t="s">
        <v>1350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/>
  <dimension ref="A2:M56"/>
  <sheetViews>
    <sheetView showGridLines="0" zoomScaleNormal="100" workbookViewId="0"/>
  </sheetViews>
  <sheetFormatPr baseColWidth="10" defaultColWidth="11.42578125" defaultRowHeight="21.75" x14ac:dyDescent="0.55000000000000004"/>
  <cols>
    <col min="1" max="1" width="11.42578125" style="8"/>
    <col min="2" max="2" width="23.140625" style="8" customWidth="1"/>
    <col min="3" max="16384" width="11.42578125" style="8"/>
  </cols>
  <sheetData>
    <row r="2" spans="1:13" x14ac:dyDescent="0.55000000000000004">
      <c r="B2" s="23" t="s">
        <v>406</v>
      </c>
    </row>
    <row r="3" spans="1:13" x14ac:dyDescent="0.55000000000000004">
      <c r="B3" s="1009" t="s">
        <v>327</v>
      </c>
      <c r="C3" s="1011" t="s">
        <v>292</v>
      </c>
      <c r="D3" s="1011"/>
      <c r="E3" s="1012"/>
    </row>
    <row r="4" spans="1:13" x14ac:dyDescent="0.55000000000000004">
      <c r="A4" s="2"/>
      <c r="B4" s="1010"/>
      <c r="C4" s="823" t="s">
        <v>283</v>
      </c>
      <c r="D4" s="823" t="s">
        <v>284</v>
      </c>
      <c r="E4" s="824" t="s">
        <v>254</v>
      </c>
    </row>
    <row r="5" spans="1:13" x14ac:dyDescent="0.55000000000000004">
      <c r="B5" s="106" t="s">
        <v>328</v>
      </c>
      <c r="C5" s="28">
        <v>4</v>
      </c>
      <c r="D5" s="28">
        <v>4</v>
      </c>
      <c r="E5" s="29">
        <v>8</v>
      </c>
    </row>
    <row r="6" spans="1:13" x14ac:dyDescent="0.55000000000000004">
      <c r="B6" s="106" t="s">
        <v>407</v>
      </c>
      <c r="C6" s="28">
        <v>15</v>
      </c>
      <c r="D6" s="28">
        <v>4</v>
      </c>
      <c r="E6" s="29">
        <v>19</v>
      </c>
    </row>
    <row r="7" spans="1:13" x14ac:dyDescent="0.55000000000000004">
      <c r="B7" s="106" t="s">
        <v>329</v>
      </c>
      <c r="C7" s="28">
        <v>0</v>
      </c>
      <c r="D7" s="28">
        <v>3</v>
      </c>
      <c r="E7" s="29">
        <v>3</v>
      </c>
    </row>
    <row r="8" spans="1:13" x14ac:dyDescent="0.55000000000000004">
      <c r="B8" s="106" t="s">
        <v>331</v>
      </c>
      <c r="C8" s="28">
        <v>1</v>
      </c>
      <c r="D8" s="28">
        <v>2</v>
      </c>
      <c r="E8" s="29">
        <v>3</v>
      </c>
    </row>
    <row r="9" spans="1:13" x14ac:dyDescent="0.55000000000000004">
      <c r="B9" s="106" t="s">
        <v>332</v>
      </c>
      <c r="C9" s="28">
        <v>12</v>
      </c>
      <c r="D9" s="28">
        <v>26</v>
      </c>
      <c r="E9" s="29">
        <v>38</v>
      </c>
      <c r="J9" s="977"/>
      <c r="K9" s="977"/>
      <c r="L9" s="977"/>
      <c r="M9" s="977"/>
    </row>
    <row r="10" spans="1:13" x14ac:dyDescent="0.55000000000000004">
      <c r="B10" s="106" t="s">
        <v>335</v>
      </c>
      <c r="C10" s="28">
        <v>3</v>
      </c>
      <c r="D10" s="28">
        <v>4</v>
      </c>
      <c r="E10" s="29">
        <v>7</v>
      </c>
      <c r="J10" s="977"/>
      <c r="K10" s="977"/>
      <c r="L10" s="977"/>
      <c r="M10" s="977"/>
    </row>
    <row r="11" spans="1:13" x14ac:dyDescent="0.55000000000000004">
      <c r="B11" s="106" t="s">
        <v>337</v>
      </c>
      <c r="C11" s="28">
        <v>1</v>
      </c>
      <c r="D11" s="28">
        <v>2</v>
      </c>
      <c r="E11" s="29">
        <v>3</v>
      </c>
      <c r="J11" s="977"/>
      <c r="K11" s="977"/>
      <c r="L11" s="977"/>
      <c r="M11" s="977"/>
    </row>
    <row r="12" spans="1:13" x14ac:dyDescent="0.55000000000000004">
      <c r="B12" s="106" t="s">
        <v>338</v>
      </c>
      <c r="C12" s="28">
        <v>2</v>
      </c>
      <c r="D12" s="28">
        <v>4</v>
      </c>
      <c r="E12" s="29">
        <v>6</v>
      </c>
      <c r="J12" s="977"/>
      <c r="K12" s="965"/>
      <c r="L12" s="977"/>
      <c r="M12" s="977"/>
    </row>
    <row r="13" spans="1:13" x14ac:dyDescent="0.55000000000000004">
      <c r="B13" s="106" t="s">
        <v>339</v>
      </c>
      <c r="C13" s="28">
        <v>2</v>
      </c>
      <c r="D13" s="28">
        <v>1</v>
      </c>
      <c r="E13" s="29">
        <v>3</v>
      </c>
      <c r="J13" s="977"/>
      <c r="K13" s="977"/>
      <c r="L13" s="977"/>
      <c r="M13" s="977"/>
    </row>
    <row r="14" spans="1:13" x14ac:dyDescent="0.55000000000000004">
      <c r="B14" s="106" t="s">
        <v>340</v>
      </c>
      <c r="C14" s="28">
        <v>7</v>
      </c>
      <c r="D14" s="28">
        <v>11</v>
      </c>
      <c r="E14" s="29">
        <v>18</v>
      </c>
      <c r="J14" s="977"/>
      <c r="K14" s="977"/>
      <c r="L14" s="977"/>
      <c r="M14" s="977"/>
    </row>
    <row r="15" spans="1:13" x14ac:dyDescent="0.55000000000000004">
      <c r="B15" s="106" t="s">
        <v>342</v>
      </c>
      <c r="C15" s="28">
        <v>70</v>
      </c>
      <c r="D15" s="28">
        <v>87</v>
      </c>
      <c r="E15" s="29">
        <v>157</v>
      </c>
    </row>
    <row r="16" spans="1:13" x14ac:dyDescent="0.55000000000000004">
      <c r="B16" s="106" t="s">
        <v>344</v>
      </c>
      <c r="C16" s="28">
        <v>0</v>
      </c>
      <c r="D16" s="28">
        <v>1</v>
      </c>
      <c r="E16" s="29">
        <v>1</v>
      </c>
    </row>
    <row r="17" spans="2:5" x14ac:dyDescent="0.55000000000000004">
      <c r="B17" s="106" t="s">
        <v>345</v>
      </c>
      <c r="C17" s="28">
        <v>3</v>
      </c>
      <c r="D17" s="28">
        <v>6</v>
      </c>
      <c r="E17" s="29">
        <v>9</v>
      </c>
    </row>
    <row r="18" spans="2:5" x14ac:dyDescent="0.55000000000000004">
      <c r="B18" s="106" t="s">
        <v>346</v>
      </c>
      <c r="C18" s="28">
        <v>8</v>
      </c>
      <c r="D18" s="28">
        <v>8</v>
      </c>
      <c r="E18" s="29">
        <v>16</v>
      </c>
    </row>
    <row r="19" spans="2:5" x14ac:dyDescent="0.55000000000000004">
      <c r="B19" s="106" t="s">
        <v>348</v>
      </c>
      <c r="C19" s="28">
        <v>21</v>
      </c>
      <c r="D19" s="28">
        <v>30</v>
      </c>
      <c r="E19" s="29">
        <v>51</v>
      </c>
    </row>
    <row r="20" spans="2:5" x14ac:dyDescent="0.55000000000000004">
      <c r="B20" s="106" t="s">
        <v>408</v>
      </c>
      <c r="C20" s="28">
        <v>0</v>
      </c>
      <c r="D20" s="28">
        <v>1</v>
      </c>
      <c r="E20" s="29">
        <v>1</v>
      </c>
    </row>
    <row r="21" spans="2:5" x14ac:dyDescent="0.55000000000000004">
      <c r="B21" s="106" t="s">
        <v>353</v>
      </c>
      <c r="C21" s="28">
        <v>28</v>
      </c>
      <c r="D21" s="28">
        <v>27</v>
      </c>
      <c r="E21" s="29">
        <v>55</v>
      </c>
    </row>
    <row r="22" spans="2:5" x14ac:dyDescent="0.55000000000000004">
      <c r="B22" s="106" t="s">
        <v>354</v>
      </c>
      <c r="C22" s="28">
        <v>32</v>
      </c>
      <c r="D22" s="28">
        <v>47</v>
      </c>
      <c r="E22" s="29">
        <v>79</v>
      </c>
    </row>
    <row r="23" spans="2:5" x14ac:dyDescent="0.55000000000000004">
      <c r="B23" s="106" t="s">
        <v>356</v>
      </c>
      <c r="C23" s="28">
        <v>0</v>
      </c>
      <c r="D23" s="28">
        <v>1</v>
      </c>
      <c r="E23" s="29">
        <v>1</v>
      </c>
    </row>
    <row r="24" spans="2:5" x14ac:dyDescent="0.55000000000000004">
      <c r="B24" s="106" t="s">
        <v>358</v>
      </c>
      <c r="C24" s="28">
        <v>11</v>
      </c>
      <c r="D24" s="28">
        <v>22</v>
      </c>
      <c r="E24" s="29">
        <v>33</v>
      </c>
    </row>
    <row r="25" spans="2:5" x14ac:dyDescent="0.55000000000000004">
      <c r="B25" s="106" t="s">
        <v>360</v>
      </c>
      <c r="C25" s="28">
        <v>5</v>
      </c>
      <c r="D25" s="28">
        <v>3</v>
      </c>
      <c r="E25" s="29">
        <v>8</v>
      </c>
    </row>
    <row r="26" spans="2:5" x14ac:dyDescent="0.55000000000000004">
      <c r="B26" s="106" t="s">
        <v>409</v>
      </c>
      <c r="C26" s="28">
        <v>0</v>
      </c>
      <c r="D26" s="28">
        <v>1</v>
      </c>
      <c r="E26" s="29">
        <v>1</v>
      </c>
    </row>
    <row r="27" spans="2:5" x14ac:dyDescent="0.55000000000000004">
      <c r="B27" s="106" t="s">
        <v>361</v>
      </c>
      <c r="C27" s="28">
        <v>2</v>
      </c>
      <c r="D27" s="28">
        <v>1</v>
      </c>
      <c r="E27" s="29">
        <v>3</v>
      </c>
    </row>
    <row r="28" spans="2:5" x14ac:dyDescent="0.55000000000000004">
      <c r="B28" s="106" t="s">
        <v>410</v>
      </c>
      <c r="C28" s="28">
        <v>3</v>
      </c>
      <c r="D28" s="28">
        <v>5</v>
      </c>
      <c r="E28" s="29">
        <v>8</v>
      </c>
    </row>
    <row r="29" spans="2:5" x14ac:dyDescent="0.55000000000000004">
      <c r="B29" s="106" t="s">
        <v>362</v>
      </c>
      <c r="C29" s="28">
        <v>5</v>
      </c>
      <c r="D29" s="28">
        <v>10</v>
      </c>
      <c r="E29" s="29">
        <v>15</v>
      </c>
    </row>
    <row r="30" spans="2:5" x14ac:dyDescent="0.55000000000000004">
      <c r="B30" s="106" t="s">
        <v>366</v>
      </c>
      <c r="C30" s="28">
        <v>3</v>
      </c>
      <c r="D30" s="28">
        <v>8</v>
      </c>
      <c r="E30" s="29">
        <v>11</v>
      </c>
    </row>
    <row r="31" spans="2:5" x14ac:dyDescent="0.55000000000000004">
      <c r="B31" s="106" t="s">
        <v>411</v>
      </c>
      <c r="C31" s="28">
        <v>1</v>
      </c>
      <c r="D31" s="28">
        <v>4</v>
      </c>
      <c r="E31" s="29">
        <v>5</v>
      </c>
    </row>
    <row r="32" spans="2:5" x14ac:dyDescent="0.55000000000000004">
      <c r="B32" s="106" t="s">
        <v>412</v>
      </c>
      <c r="C32" s="28">
        <v>1</v>
      </c>
      <c r="D32" s="28">
        <v>0</v>
      </c>
      <c r="E32" s="29">
        <v>1</v>
      </c>
    </row>
    <row r="33" spans="2:5" x14ac:dyDescent="0.55000000000000004">
      <c r="B33" s="106" t="s">
        <v>377</v>
      </c>
      <c r="C33" s="28">
        <v>2</v>
      </c>
      <c r="D33" s="28">
        <v>2</v>
      </c>
      <c r="E33" s="29">
        <v>4</v>
      </c>
    </row>
    <row r="34" spans="2:5" x14ac:dyDescent="0.55000000000000004">
      <c r="B34" s="106" t="s">
        <v>378</v>
      </c>
      <c r="C34" s="28">
        <v>9</v>
      </c>
      <c r="D34" s="28">
        <v>20</v>
      </c>
      <c r="E34" s="29">
        <v>29</v>
      </c>
    </row>
    <row r="35" spans="2:5" x14ac:dyDescent="0.55000000000000004">
      <c r="B35" s="106" t="s">
        <v>379</v>
      </c>
      <c r="C35" s="28">
        <v>0</v>
      </c>
      <c r="D35" s="28">
        <v>2</v>
      </c>
      <c r="E35" s="29">
        <v>2</v>
      </c>
    </row>
    <row r="36" spans="2:5" x14ac:dyDescent="0.55000000000000004">
      <c r="B36" s="106" t="s">
        <v>382</v>
      </c>
      <c r="C36" s="28">
        <v>2</v>
      </c>
      <c r="D36" s="28">
        <v>2</v>
      </c>
      <c r="E36" s="29">
        <v>4</v>
      </c>
    </row>
    <row r="37" spans="2:5" ht="36" x14ac:dyDescent="0.55000000000000004">
      <c r="B37" s="106" t="s">
        <v>383</v>
      </c>
      <c r="C37" s="28">
        <v>19</v>
      </c>
      <c r="D37" s="28">
        <v>25</v>
      </c>
      <c r="E37" s="29">
        <v>44</v>
      </c>
    </row>
    <row r="38" spans="2:5" x14ac:dyDescent="0.55000000000000004">
      <c r="B38" s="106" t="s">
        <v>385</v>
      </c>
      <c r="C38" s="28">
        <v>0</v>
      </c>
      <c r="D38" s="28">
        <v>2</v>
      </c>
      <c r="E38" s="29">
        <v>2</v>
      </c>
    </row>
    <row r="39" spans="2:5" x14ac:dyDescent="0.55000000000000004">
      <c r="B39" s="106" t="s">
        <v>386</v>
      </c>
      <c r="C39" s="28">
        <v>0</v>
      </c>
      <c r="D39" s="28">
        <v>5</v>
      </c>
      <c r="E39" s="29">
        <v>5</v>
      </c>
    </row>
    <row r="40" spans="2:5" x14ac:dyDescent="0.55000000000000004">
      <c r="B40" s="106" t="s">
        <v>387</v>
      </c>
      <c r="C40" s="28">
        <v>3</v>
      </c>
      <c r="D40" s="28">
        <v>1</v>
      </c>
      <c r="E40" s="29">
        <v>4</v>
      </c>
    </row>
    <row r="41" spans="2:5" x14ac:dyDescent="0.55000000000000004">
      <c r="B41" s="106" t="s">
        <v>413</v>
      </c>
      <c r="C41" s="28">
        <v>0</v>
      </c>
      <c r="D41" s="28">
        <v>1</v>
      </c>
      <c r="E41" s="29">
        <v>1</v>
      </c>
    </row>
    <row r="42" spans="2:5" x14ac:dyDescent="0.55000000000000004">
      <c r="B42" s="106" t="s">
        <v>390</v>
      </c>
      <c r="C42" s="28">
        <v>0</v>
      </c>
      <c r="D42" s="28">
        <v>1</v>
      </c>
      <c r="E42" s="29">
        <v>1</v>
      </c>
    </row>
    <row r="43" spans="2:5" x14ac:dyDescent="0.55000000000000004">
      <c r="B43" s="106" t="s">
        <v>391</v>
      </c>
      <c r="C43" s="28">
        <v>0</v>
      </c>
      <c r="D43" s="28">
        <v>3</v>
      </c>
      <c r="E43" s="29">
        <v>3</v>
      </c>
    </row>
    <row r="44" spans="2:5" x14ac:dyDescent="0.55000000000000004">
      <c r="B44" s="82" t="s">
        <v>254</v>
      </c>
      <c r="C44" s="103">
        <v>275</v>
      </c>
      <c r="D44" s="103">
        <v>387</v>
      </c>
      <c r="E44" s="104">
        <v>662</v>
      </c>
    </row>
    <row r="45" spans="2:5" x14ac:dyDescent="0.55000000000000004">
      <c r="B45" s="16" t="s">
        <v>393</v>
      </c>
    </row>
    <row r="46" spans="2:5" x14ac:dyDescent="0.55000000000000004">
      <c r="B46" s="16" t="s">
        <v>280</v>
      </c>
    </row>
    <row r="56" ht="14.25" customHeight="1" x14ac:dyDescent="0.55000000000000004"/>
  </sheetData>
  <mergeCells count="2">
    <mergeCell ref="B3:B4"/>
    <mergeCell ref="C3:E3"/>
  </mergeCell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75CC8-2520-45DB-9AE7-6041806F4699}">
  <dimension ref="B3:D13"/>
  <sheetViews>
    <sheetView showGridLines="0" workbookViewId="0"/>
  </sheetViews>
  <sheetFormatPr baseColWidth="10" defaultColWidth="11.42578125" defaultRowHeight="21.75" x14ac:dyDescent="0.55000000000000004"/>
  <cols>
    <col min="1" max="2" width="11.42578125" style="8"/>
    <col min="3" max="3" width="19.85546875" style="8" customWidth="1"/>
    <col min="4" max="4" width="22" style="8" customWidth="1"/>
    <col min="5" max="16384" width="11.42578125" style="8"/>
  </cols>
  <sheetData>
    <row r="3" spans="2:4" x14ac:dyDescent="0.55000000000000004">
      <c r="B3" s="23" t="s">
        <v>1504</v>
      </c>
    </row>
    <row r="4" spans="2:4" ht="15" customHeight="1" x14ac:dyDescent="0.55000000000000004"/>
    <row r="5" spans="2:4" ht="30" customHeight="1" x14ac:dyDescent="0.55000000000000004">
      <c r="B5" s="905" t="s">
        <v>982</v>
      </c>
      <c r="C5" s="906" t="s">
        <v>416</v>
      </c>
      <c r="D5" s="907" t="s">
        <v>1417</v>
      </c>
    </row>
    <row r="6" spans="2:4" x14ac:dyDescent="0.55000000000000004">
      <c r="B6" s="908">
        <v>2015</v>
      </c>
      <c r="C6" s="900">
        <v>0.33589999999999998</v>
      </c>
      <c r="D6" s="901">
        <v>0.66410000000000002</v>
      </c>
    </row>
    <row r="7" spans="2:4" x14ac:dyDescent="0.55000000000000004">
      <c r="B7" s="908">
        <v>2016</v>
      </c>
      <c r="C7" s="900">
        <v>0.32419999999999999</v>
      </c>
      <c r="D7" s="901">
        <v>0.67579999999999996</v>
      </c>
    </row>
    <row r="8" spans="2:4" x14ac:dyDescent="0.55000000000000004">
      <c r="B8" s="908">
        <v>2017</v>
      </c>
      <c r="C8" s="900">
        <v>0.31640000000000001</v>
      </c>
      <c r="D8" s="901">
        <v>0.68359999999999999</v>
      </c>
    </row>
    <row r="9" spans="2:4" x14ac:dyDescent="0.55000000000000004">
      <c r="B9" s="908">
        <v>2018</v>
      </c>
      <c r="C9" s="900">
        <v>0.31680000000000003</v>
      </c>
      <c r="D9" s="901">
        <v>0.68320000000000003</v>
      </c>
    </row>
    <row r="10" spans="2:4" x14ac:dyDescent="0.55000000000000004">
      <c r="B10" s="908">
        <v>2019</v>
      </c>
      <c r="C10" s="900">
        <v>0.34849999999999998</v>
      </c>
      <c r="D10" s="901">
        <v>0.65149999999999997</v>
      </c>
    </row>
    <row r="11" spans="2:4" x14ac:dyDescent="0.55000000000000004">
      <c r="B11" s="908">
        <v>2020</v>
      </c>
      <c r="C11" s="900">
        <v>0.27110000000000001</v>
      </c>
      <c r="D11" s="901">
        <v>0.72889999999999999</v>
      </c>
    </row>
    <row r="12" spans="2:4" x14ac:dyDescent="0.55000000000000004">
      <c r="B12" s="908">
        <v>2021</v>
      </c>
      <c r="C12" s="900">
        <v>0.26219999999999999</v>
      </c>
      <c r="D12" s="902">
        <v>0.73780000000000001</v>
      </c>
    </row>
    <row r="13" spans="2:4" x14ac:dyDescent="0.55000000000000004">
      <c r="B13" s="909">
        <v>2022</v>
      </c>
      <c r="C13" s="903">
        <v>0.30730000000000002</v>
      </c>
      <c r="D13" s="904">
        <v>0.69269999999999998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F6249-8713-4A3E-9E94-C6340ED3BF6B}">
  <dimension ref="A2:AK52"/>
  <sheetViews>
    <sheetView showGridLines="0" topLeftCell="B1" zoomScale="50" zoomScaleNormal="50" workbookViewId="0"/>
  </sheetViews>
  <sheetFormatPr baseColWidth="10" defaultColWidth="11.42578125" defaultRowHeight="15" x14ac:dyDescent="0.25"/>
  <cols>
    <col min="1" max="1" width="11.42578125" hidden="1" customWidth="1"/>
    <col min="2" max="2" width="61.5703125" customWidth="1"/>
    <col min="3" max="3" width="16" customWidth="1"/>
    <col min="4" max="4" width="8.42578125" customWidth="1"/>
    <col min="5" max="5" width="17.28515625" customWidth="1"/>
    <col min="6" max="6" width="11.85546875" customWidth="1"/>
    <col min="7" max="7" width="15.42578125" customWidth="1"/>
    <col min="8" max="8" width="9.28515625" customWidth="1"/>
    <col min="10" max="10" width="12.140625" customWidth="1"/>
    <col min="11" max="11" width="13.7109375" customWidth="1"/>
    <col min="12" max="12" width="13.85546875" customWidth="1"/>
    <col min="13" max="13" width="15.28515625" customWidth="1"/>
    <col min="14" max="14" width="12.85546875" customWidth="1"/>
    <col min="15" max="15" width="15.7109375" customWidth="1"/>
    <col min="16" max="16" width="15.5703125" customWidth="1"/>
    <col min="17" max="17" width="11.85546875" customWidth="1"/>
    <col min="18" max="18" width="11.7109375" customWidth="1"/>
    <col min="19" max="19" width="10.28515625" customWidth="1"/>
    <col min="20" max="21" width="12.85546875" customWidth="1"/>
    <col min="22" max="22" width="8.85546875" customWidth="1"/>
  </cols>
  <sheetData>
    <row r="2" spans="2:37" x14ac:dyDescent="0.25">
      <c r="B2" s="884" t="s">
        <v>1505</v>
      </c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  <c r="AI2" s="884"/>
      <c r="AJ2" s="884"/>
      <c r="AK2" s="875"/>
    </row>
    <row r="3" spans="2:37" x14ac:dyDescent="0.25">
      <c r="B3" s="892" t="s">
        <v>1418</v>
      </c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  <c r="P3" s="892"/>
      <c r="Q3" s="892"/>
      <c r="R3" s="892"/>
      <c r="S3" s="892"/>
      <c r="T3" s="892"/>
      <c r="U3" s="892"/>
      <c r="V3" s="892"/>
      <c r="W3" s="892"/>
      <c r="X3" s="892"/>
      <c r="Y3" s="892"/>
      <c r="Z3" s="892"/>
      <c r="AA3" s="892"/>
      <c r="AB3" s="892"/>
      <c r="AC3" s="892"/>
      <c r="AD3" s="892"/>
      <c r="AE3" s="892"/>
      <c r="AF3" s="892"/>
      <c r="AG3" s="892"/>
      <c r="AH3" s="892"/>
      <c r="AI3" s="892"/>
      <c r="AJ3" s="892"/>
    </row>
    <row r="4" spans="2:37" ht="113.25" x14ac:dyDescent="0.25">
      <c r="B4" s="887" t="s">
        <v>1419</v>
      </c>
      <c r="C4" s="888" t="s">
        <v>1420</v>
      </c>
      <c r="D4" s="888" t="s">
        <v>1421</v>
      </c>
      <c r="E4" s="888" t="s">
        <v>1422</v>
      </c>
      <c r="F4" s="888" t="s">
        <v>1423</v>
      </c>
      <c r="G4" s="888" t="s">
        <v>1424</v>
      </c>
      <c r="H4" s="888" t="s">
        <v>1425</v>
      </c>
      <c r="I4" s="888" t="s">
        <v>1426</v>
      </c>
      <c r="J4" s="888" t="s">
        <v>1427</v>
      </c>
      <c r="K4" s="888" t="s">
        <v>1428</v>
      </c>
      <c r="L4" s="888" t="s">
        <v>1429</v>
      </c>
      <c r="M4" s="888" t="s">
        <v>1430</v>
      </c>
      <c r="N4" s="888" t="s">
        <v>1431</v>
      </c>
      <c r="O4" s="888" t="s">
        <v>1432</v>
      </c>
      <c r="P4" s="889" t="s">
        <v>1433</v>
      </c>
      <c r="Q4" s="888" t="s">
        <v>1434</v>
      </c>
      <c r="R4" s="888" t="s">
        <v>1435</v>
      </c>
      <c r="S4" s="888" t="s">
        <v>1436</v>
      </c>
      <c r="T4" s="888" t="s">
        <v>1437</v>
      </c>
      <c r="U4" s="888" t="s">
        <v>1438</v>
      </c>
      <c r="V4" s="888" t="s">
        <v>1439</v>
      </c>
      <c r="W4" s="889" t="s">
        <v>1440</v>
      </c>
      <c r="X4" s="888" t="s">
        <v>1441</v>
      </c>
      <c r="Y4" s="888" t="s">
        <v>1442</v>
      </c>
      <c r="Z4" s="888" t="s">
        <v>1443</v>
      </c>
      <c r="AA4" s="888" t="s">
        <v>1444</v>
      </c>
      <c r="AB4" s="888" t="s">
        <v>1445</v>
      </c>
      <c r="AC4" s="888" t="s">
        <v>1446</v>
      </c>
      <c r="AD4" s="888" t="s">
        <v>1447</v>
      </c>
      <c r="AE4" s="888" t="s">
        <v>1448</v>
      </c>
      <c r="AF4" s="888" t="s">
        <v>1449</v>
      </c>
      <c r="AG4" s="888" t="s">
        <v>1450</v>
      </c>
      <c r="AH4" s="888" t="s">
        <v>1451</v>
      </c>
      <c r="AI4" s="890" t="s">
        <v>1452</v>
      </c>
      <c r="AJ4" s="891" t="s">
        <v>392</v>
      </c>
    </row>
    <row r="5" spans="2:37" x14ac:dyDescent="0.25">
      <c r="B5" s="893" t="s">
        <v>1453</v>
      </c>
      <c r="C5" s="876">
        <f t="shared" ref="C5:AI5" si="0">SUM(C6:C9)</f>
        <v>44</v>
      </c>
      <c r="D5" s="876">
        <f t="shared" si="0"/>
        <v>313</v>
      </c>
      <c r="E5" s="876">
        <f t="shared" si="0"/>
        <v>52</v>
      </c>
      <c r="F5" s="876">
        <f t="shared" si="0"/>
        <v>26</v>
      </c>
      <c r="G5" s="876">
        <f t="shared" si="0"/>
        <v>51</v>
      </c>
      <c r="H5" s="876">
        <f t="shared" si="0"/>
        <v>63</v>
      </c>
      <c r="I5" s="876">
        <f t="shared" si="0"/>
        <v>48</v>
      </c>
      <c r="J5" s="876">
        <f t="shared" si="0"/>
        <v>25</v>
      </c>
      <c r="K5" s="876">
        <f t="shared" si="0"/>
        <v>1739</v>
      </c>
      <c r="L5" s="876">
        <f t="shared" si="0"/>
        <v>9</v>
      </c>
      <c r="M5" s="876">
        <f t="shared" si="0"/>
        <v>176</v>
      </c>
      <c r="N5" s="876">
        <f t="shared" si="0"/>
        <v>310</v>
      </c>
      <c r="O5" s="876">
        <f t="shared" si="0"/>
        <v>29</v>
      </c>
      <c r="P5" s="876">
        <f t="shared" si="0"/>
        <v>65</v>
      </c>
      <c r="Q5" s="876">
        <f t="shared" si="0"/>
        <v>195</v>
      </c>
      <c r="R5" s="876">
        <f t="shared" si="0"/>
        <v>187</v>
      </c>
      <c r="S5" s="876">
        <f t="shared" si="0"/>
        <v>147</v>
      </c>
      <c r="T5" s="876">
        <f t="shared" si="0"/>
        <v>12</v>
      </c>
      <c r="U5" s="876">
        <f t="shared" si="0"/>
        <v>160</v>
      </c>
      <c r="V5" s="876">
        <f t="shared" si="0"/>
        <v>71</v>
      </c>
      <c r="W5" s="876">
        <f t="shared" si="0"/>
        <v>353</v>
      </c>
      <c r="X5" s="876">
        <f t="shared" si="0"/>
        <v>145</v>
      </c>
      <c r="Y5" s="876">
        <f t="shared" si="0"/>
        <v>30</v>
      </c>
      <c r="Z5" s="876">
        <f t="shared" si="0"/>
        <v>169</v>
      </c>
      <c r="AA5" s="876">
        <f t="shared" si="0"/>
        <v>66</v>
      </c>
      <c r="AB5" s="876">
        <f t="shared" si="0"/>
        <v>180</v>
      </c>
      <c r="AC5" s="876">
        <f t="shared" si="0"/>
        <v>49</v>
      </c>
      <c r="AD5" s="876">
        <f t="shared" si="0"/>
        <v>27</v>
      </c>
      <c r="AE5" s="876">
        <f t="shared" si="0"/>
        <v>10</v>
      </c>
      <c r="AF5" s="876">
        <f t="shared" si="0"/>
        <v>66</v>
      </c>
      <c r="AG5" s="876">
        <f t="shared" si="0"/>
        <v>95</v>
      </c>
      <c r="AH5" s="877">
        <f t="shared" si="0"/>
        <v>56</v>
      </c>
      <c r="AI5" s="877">
        <f t="shared" si="0"/>
        <v>228</v>
      </c>
      <c r="AJ5" s="877">
        <f t="shared" ref="AJ5:AJ49" si="1">SUM(C5:AI5)</f>
        <v>5196</v>
      </c>
    </row>
    <row r="6" spans="2:37" ht="15" customHeight="1" x14ac:dyDescent="0.25">
      <c r="B6" s="894" t="s">
        <v>1454</v>
      </c>
      <c r="C6" s="878">
        <v>25</v>
      </c>
      <c r="D6" s="878">
        <v>150</v>
      </c>
      <c r="E6" s="878">
        <v>28</v>
      </c>
      <c r="F6" s="878">
        <v>17</v>
      </c>
      <c r="G6" s="878">
        <v>36</v>
      </c>
      <c r="H6" s="878">
        <v>41</v>
      </c>
      <c r="I6" s="878">
        <v>26</v>
      </c>
      <c r="J6" s="878">
        <v>18</v>
      </c>
      <c r="K6" s="878">
        <v>764</v>
      </c>
      <c r="L6" s="878">
        <v>3</v>
      </c>
      <c r="M6" s="879">
        <v>101</v>
      </c>
      <c r="N6" s="878">
        <v>151</v>
      </c>
      <c r="O6" s="880">
        <v>17</v>
      </c>
      <c r="P6" s="880">
        <v>49</v>
      </c>
      <c r="Q6" s="880">
        <v>132</v>
      </c>
      <c r="R6" s="880">
        <v>101</v>
      </c>
      <c r="S6" s="880">
        <v>56</v>
      </c>
      <c r="T6" s="880">
        <v>9</v>
      </c>
      <c r="U6" s="880">
        <v>95</v>
      </c>
      <c r="V6" s="880">
        <v>42</v>
      </c>
      <c r="W6" s="880">
        <v>189</v>
      </c>
      <c r="X6" s="880">
        <v>69</v>
      </c>
      <c r="Y6" s="880">
        <v>21</v>
      </c>
      <c r="Z6" s="880">
        <v>76</v>
      </c>
      <c r="AA6" s="880">
        <v>37</v>
      </c>
      <c r="AB6" s="880">
        <v>95</v>
      </c>
      <c r="AC6" s="880">
        <v>30</v>
      </c>
      <c r="AD6" s="880">
        <v>16</v>
      </c>
      <c r="AE6" s="880">
        <v>7</v>
      </c>
      <c r="AF6" s="880">
        <v>48</v>
      </c>
      <c r="AG6" s="880">
        <v>48</v>
      </c>
      <c r="AH6" s="880">
        <v>36</v>
      </c>
      <c r="AI6" s="880">
        <v>95</v>
      </c>
      <c r="AJ6" s="880">
        <f t="shared" si="1"/>
        <v>2628</v>
      </c>
    </row>
    <row r="7" spans="2:37" x14ac:dyDescent="0.25">
      <c r="B7" s="894" t="s">
        <v>1455</v>
      </c>
      <c r="C7" s="878">
        <v>6</v>
      </c>
      <c r="D7" s="878">
        <v>79</v>
      </c>
      <c r="E7" s="878">
        <v>13</v>
      </c>
      <c r="F7" s="878">
        <v>2</v>
      </c>
      <c r="G7" s="878">
        <v>1</v>
      </c>
      <c r="H7" s="878">
        <v>7</v>
      </c>
      <c r="I7" s="878">
        <v>5</v>
      </c>
      <c r="J7" s="878">
        <v>5</v>
      </c>
      <c r="K7" s="878">
        <v>383</v>
      </c>
      <c r="L7" s="878">
        <v>1</v>
      </c>
      <c r="M7" s="879">
        <v>24</v>
      </c>
      <c r="N7" s="878">
        <v>71</v>
      </c>
      <c r="O7" s="880">
        <v>2</v>
      </c>
      <c r="P7" s="880">
        <v>6</v>
      </c>
      <c r="Q7" s="880">
        <v>26</v>
      </c>
      <c r="R7" s="880">
        <v>37</v>
      </c>
      <c r="S7" s="880">
        <v>38</v>
      </c>
      <c r="T7" s="880">
        <v>0</v>
      </c>
      <c r="U7" s="880">
        <v>26</v>
      </c>
      <c r="V7" s="880">
        <v>4</v>
      </c>
      <c r="W7" s="880">
        <v>73</v>
      </c>
      <c r="X7" s="880">
        <v>27</v>
      </c>
      <c r="Y7" s="880">
        <v>3</v>
      </c>
      <c r="Z7" s="880">
        <v>29</v>
      </c>
      <c r="AA7" s="880">
        <v>6</v>
      </c>
      <c r="AB7" s="880">
        <v>37</v>
      </c>
      <c r="AC7" s="880">
        <v>2</v>
      </c>
      <c r="AD7" s="880">
        <v>5</v>
      </c>
      <c r="AE7" s="880">
        <v>0</v>
      </c>
      <c r="AF7" s="880">
        <v>8</v>
      </c>
      <c r="AG7" s="880">
        <v>16</v>
      </c>
      <c r="AH7" s="880">
        <v>6</v>
      </c>
      <c r="AI7" s="880">
        <v>13</v>
      </c>
      <c r="AJ7" s="880">
        <f t="shared" si="1"/>
        <v>961</v>
      </c>
    </row>
    <row r="8" spans="2:37" x14ac:dyDescent="0.25">
      <c r="B8" s="894" t="s">
        <v>1456</v>
      </c>
      <c r="C8" s="878">
        <v>2</v>
      </c>
      <c r="D8" s="878">
        <v>30</v>
      </c>
      <c r="E8" s="878">
        <v>5</v>
      </c>
      <c r="F8" s="878">
        <v>0</v>
      </c>
      <c r="G8" s="878">
        <v>0</v>
      </c>
      <c r="H8" s="878">
        <v>1</v>
      </c>
      <c r="I8" s="878">
        <v>3</v>
      </c>
      <c r="J8" s="878">
        <v>2</v>
      </c>
      <c r="K8" s="878">
        <v>346</v>
      </c>
      <c r="L8" s="878">
        <v>0</v>
      </c>
      <c r="M8" s="879">
        <v>12</v>
      </c>
      <c r="N8" s="878">
        <v>49</v>
      </c>
      <c r="O8" s="880">
        <v>1</v>
      </c>
      <c r="P8" s="880">
        <v>1</v>
      </c>
      <c r="Q8" s="880">
        <v>3</v>
      </c>
      <c r="R8" s="880">
        <v>27</v>
      </c>
      <c r="S8" s="880">
        <v>33</v>
      </c>
      <c r="T8" s="880">
        <v>0</v>
      </c>
      <c r="U8" s="880">
        <v>12</v>
      </c>
      <c r="V8" s="880">
        <v>0</v>
      </c>
      <c r="W8" s="880">
        <v>51</v>
      </c>
      <c r="X8" s="880">
        <v>30</v>
      </c>
      <c r="Y8" s="880">
        <v>3</v>
      </c>
      <c r="Z8" s="880">
        <v>32</v>
      </c>
      <c r="AA8" s="880">
        <v>6</v>
      </c>
      <c r="AB8" s="880">
        <v>8</v>
      </c>
      <c r="AC8" s="880">
        <v>0</v>
      </c>
      <c r="AD8" s="880">
        <v>3</v>
      </c>
      <c r="AE8" s="880">
        <v>1</v>
      </c>
      <c r="AF8" s="880">
        <v>0</v>
      </c>
      <c r="AG8" s="880">
        <v>13</v>
      </c>
      <c r="AH8" s="880">
        <v>1</v>
      </c>
      <c r="AI8" s="880">
        <v>6</v>
      </c>
      <c r="AJ8" s="880">
        <f t="shared" si="1"/>
        <v>681</v>
      </c>
    </row>
    <row r="9" spans="2:37" ht="15" customHeight="1" x14ac:dyDescent="0.25">
      <c r="B9" s="895" t="s">
        <v>1457</v>
      </c>
      <c r="C9" s="881">
        <v>11</v>
      </c>
      <c r="D9" s="881">
        <v>54</v>
      </c>
      <c r="E9" s="881">
        <v>6</v>
      </c>
      <c r="F9" s="881">
        <v>7</v>
      </c>
      <c r="G9" s="881">
        <v>14</v>
      </c>
      <c r="H9" s="881">
        <v>14</v>
      </c>
      <c r="I9" s="881">
        <v>14</v>
      </c>
      <c r="J9" s="881">
        <v>0</v>
      </c>
      <c r="K9" s="881">
        <v>246</v>
      </c>
      <c r="L9" s="881">
        <v>5</v>
      </c>
      <c r="M9" s="882">
        <v>39</v>
      </c>
      <c r="N9" s="881">
        <v>39</v>
      </c>
      <c r="O9" s="883">
        <v>9</v>
      </c>
      <c r="P9" s="883">
        <v>9</v>
      </c>
      <c r="Q9" s="883">
        <v>34</v>
      </c>
      <c r="R9" s="883">
        <v>22</v>
      </c>
      <c r="S9" s="883">
        <v>20</v>
      </c>
      <c r="T9" s="883">
        <v>3</v>
      </c>
      <c r="U9" s="883">
        <v>27</v>
      </c>
      <c r="V9" s="883">
        <v>25</v>
      </c>
      <c r="W9" s="883">
        <v>40</v>
      </c>
      <c r="X9" s="883">
        <v>19</v>
      </c>
      <c r="Y9" s="883">
        <v>3</v>
      </c>
      <c r="Z9" s="883">
        <v>32</v>
      </c>
      <c r="AA9" s="883">
        <v>17</v>
      </c>
      <c r="AB9" s="883">
        <v>40</v>
      </c>
      <c r="AC9" s="883">
        <v>17</v>
      </c>
      <c r="AD9" s="883">
        <v>3</v>
      </c>
      <c r="AE9" s="883">
        <v>2</v>
      </c>
      <c r="AF9" s="883">
        <v>10</v>
      </c>
      <c r="AG9" s="883">
        <v>18</v>
      </c>
      <c r="AH9" s="883">
        <v>13</v>
      </c>
      <c r="AI9" s="883">
        <v>114</v>
      </c>
      <c r="AJ9" s="883">
        <f t="shared" si="1"/>
        <v>926</v>
      </c>
    </row>
    <row r="10" spans="2:37" x14ac:dyDescent="0.25">
      <c r="B10" s="896" t="s">
        <v>1396</v>
      </c>
      <c r="C10" s="876">
        <f t="shared" ref="C10:AI10" si="2">SUM(C11:C14)</f>
        <v>34</v>
      </c>
      <c r="D10" s="876">
        <f t="shared" si="2"/>
        <v>172</v>
      </c>
      <c r="E10" s="876">
        <f t="shared" si="2"/>
        <v>82</v>
      </c>
      <c r="F10" s="876">
        <f t="shared" si="2"/>
        <v>34</v>
      </c>
      <c r="G10" s="876">
        <f t="shared" si="2"/>
        <v>61</v>
      </c>
      <c r="H10" s="876">
        <f t="shared" si="2"/>
        <v>62</v>
      </c>
      <c r="I10" s="876">
        <f t="shared" si="2"/>
        <v>46</v>
      </c>
      <c r="J10" s="876">
        <f t="shared" si="2"/>
        <v>37</v>
      </c>
      <c r="K10" s="876">
        <f t="shared" si="2"/>
        <v>1818</v>
      </c>
      <c r="L10" s="876">
        <f t="shared" si="2"/>
        <v>28</v>
      </c>
      <c r="M10" s="876">
        <f t="shared" si="2"/>
        <v>234</v>
      </c>
      <c r="N10" s="876">
        <f t="shared" si="2"/>
        <v>145</v>
      </c>
      <c r="O10" s="876">
        <f t="shared" si="2"/>
        <v>20</v>
      </c>
      <c r="P10" s="876">
        <f t="shared" si="2"/>
        <v>69</v>
      </c>
      <c r="Q10" s="876">
        <f t="shared" si="2"/>
        <v>223</v>
      </c>
      <c r="R10" s="876">
        <f t="shared" si="2"/>
        <v>127</v>
      </c>
      <c r="S10" s="876">
        <f t="shared" si="2"/>
        <v>284</v>
      </c>
      <c r="T10" s="876">
        <f t="shared" si="2"/>
        <v>23</v>
      </c>
      <c r="U10" s="876">
        <f t="shared" si="2"/>
        <v>200</v>
      </c>
      <c r="V10" s="876">
        <f t="shared" si="2"/>
        <v>70</v>
      </c>
      <c r="W10" s="876">
        <f t="shared" si="2"/>
        <v>146</v>
      </c>
      <c r="X10" s="876">
        <f t="shared" si="2"/>
        <v>147</v>
      </c>
      <c r="Y10" s="876">
        <f t="shared" si="2"/>
        <v>57</v>
      </c>
      <c r="Z10" s="876">
        <f t="shared" si="2"/>
        <v>107</v>
      </c>
      <c r="AA10" s="876">
        <f t="shared" si="2"/>
        <v>55</v>
      </c>
      <c r="AB10" s="876">
        <f t="shared" si="2"/>
        <v>107</v>
      </c>
      <c r="AC10" s="876">
        <f t="shared" si="2"/>
        <v>33</v>
      </c>
      <c r="AD10" s="876">
        <f t="shared" si="2"/>
        <v>17</v>
      </c>
      <c r="AE10" s="876">
        <f t="shared" si="2"/>
        <v>51</v>
      </c>
      <c r="AF10" s="876">
        <f t="shared" si="2"/>
        <v>241</v>
      </c>
      <c r="AG10" s="876">
        <f t="shared" si="2"/>
        <v>159</v>
      </c>
      <c r="AH10" s="876">
        <f t="shared" si="2"/>
        <v>26</v>
      </c>
      <c r="AI10" s="876">
        <f t="shared" si="2"/>
        <v>326</v>
      </c>
      <c r="AJ10" s="876">
        <f t="shared" si="1"/>
        <v>5241</v>
      </c>
    </row>
    <row r="11" spans="2:37" ht="15" customHeight="1" x14ac:dyDescent="0.25">
      <c r="B11" s="894" t="s">
        <v>1454</v>
      </c>
      <c r="C11" s="878">
        <v>21</v>
      </c>
      <c r="D11" s="878">
        <v>99</v>
      </c>
      <c r="E11" s="878">
        <v>44</v>
      </c>
      <c r="F11" s="878">
        <v>23</v>
      </c>
      <c r="G11" s="878">
        <v>38</v>
      </c>
      <c r="H11" s="878">
        <v>43</v>
      </c>
      <c r="I11" s="878">
        <v>27</v>
      </c>
      <c r="J11" s="878">
        <v>20</v>
      </c>
      <c r="K11" s="878">
        <v>901</v>
      </c>
      <c r="L11" s="878">
        <v>20</v>
      </c>
      <c r="M11" s="879">
        <v>143</v>
      </c>
      <c r="N11" s="878">
        <v>76</v>
      </c>
      <c r="O11" s="880">
        <v>15</v>
      </c>
      <c r="P11" s="880">
        <v>40</v>
      </c>
      <c r="Q11" s="880">
        <v>145</v>
      </c>
      <c r="R11" s="880">
        <v>73</v>
      </c>
      <c r="S11" s="880">
        <v>142</v>
      </c>
      <c r="T11" s="880">
        <v>16</v>
      </c>
      <c r="U11" s="880">
        <v>132</v>
      </c>
      <c r="V11" s="880">
        <v>51</v>
      </c>
      <c r="W11" s="880">
        <v>93</v>
      </c>
      <c r="X11" s="880">
        <v>72</v>
      </c>
      <c r="Y11" s="880">
        <v>30</v>
      </c>
      <c r="Z11" s="880">
        <v>69</v>
      </c>
      <c r="AA11" s="880">
        <v>39</v>
      </c>
      <c r="AB11" s="880">
        <v>65</v>
      </c>
      <c r="AC11" s="880">
        <v>25</v>
      </c>
      <c r="AD11" s="880">
        <v>10</v>
      </c>
      <c r="AE11" s="880">
        <v>32</v>
      </c>
      <c r="AF11" s="880">
        <v>134</v>
      </c>
      <c r="AG11" s="880">
        <v>101</v>
      </c>
      <c r="AH11" s="880">
        <v>16</v>
      </c>
      <c r="AI11" s="880">
        <v>164</v>
      </c>
      <c r="AJ11" s="880">
        <f t="shared" si="1"/>
        <v>2919</v>
      </c>
    </row>
    <row r="12" spans="2:37" x14ac:dyDescent="0.25">
      <c r="B12" s="894" t="s">
        <v>1455</v>
      </c>
      <c r="C12" s="878">
        <v>4</v>
      </c>
      <c r="D12" s="878">
        <v>27</v>
      </c>
      <c r="E12" s="878">
        <v>18</v>
      </c>
      <c r="F12" s="878">
        <v>5</v>
      </c>
      <c r="G12" s="878">
        <v>10</v>
      </c>
      <c r="H12" s="878">
        <v>5</v>
      </c>
      <c r="I12" s="878">
        <v>6</v>
      </c>
      <c r="J12" s="878">
        <v>8</v>
      </c>
      <c r="K12" s="878">
        <v>322</v>
      </c>
      <c r="L12" s="878">
        <v>4</v>
      </c>
      <c r="M12" s="879">
        <v>33</v>
      </c>
      <c r="N12" s="878">
        <v>35</v>
      </c>
      <c r="O12" s="880">
        <v>1</v>
      </c>
      <c r="P12" s="880">
        <v>18</v>
      </c>
      <c r="Q12" s="880">
        <v>26</v>
      </c>
      <c r="R12" s="880">
        <v>22</v>
      </c>
      <c r="S12" s="880">
        <v>72</v>
      </c>
      <c r="T12" s="880">
        <v>0</v>
      </c>
      <c r="U12" s="880">
        <v>27</v>
      </c>
      <c r="V12" s="880">
        <v>5</v>
      </c>
      <c r="W12" s="880">
        <v>21</v>
      </c>
      <c r="X12" s="880">
        <v>34</v>
      </c>
      <c r="Y12" s="880">
        <v>15</v>
      </c>
      <c r="Z12" s="880">
        <v>19</v>
      </c>
      <c r="AA12" s="880">
        <v>4</v>
      </c>
      <c r="AB12" s="880">
        <v>16</v>
      </c>
      <c r="AC12" s="880">
        <v>1</v>
      </c>
      <c r="AD12" s="880">
        <v>1</v>
      </c>
      <c r="AE12" s="880">
        <v>6</v>
      </c>
      <c r="AF12" s="880">
        <v>60</v>
      </c>
      <c r="AG12" s="880">
        <v>26</v>
      </c>
      <c r="AH12" s="880">
        <v>2</v>
      </c>
      <c r="AI12" s="880">
        <v>15</v>
      </c>
      <c r="AJ12" s="880">
        <f t="shared" si="1"/>
        <v>868</v>
      </c>
    </row>
    <row r="13" spans="2:37" x14ac:dyDescent="0.25">
      <c r="B13" s="894" t="s">
        <v>1456</v>
      </c>
      <c r="C13" s="878">
        <v>1</v>
      </c>
      <c r="D13" s="878">
        <v>12</v>
      </c>
      <c r="E13" s="878">
        <v>8</v>
      </c>
      <c r="F13" s="878">
        <v>0</v>
      </c>
      <c r="G13" s="878">
        <v>3</v>
      </c>
      <c r="H13" s="878">
        <v>1</v>
      </c>
      <c r="I13" s="878">
        <v>3</v>
      </c>
      <c r="J13" s="878">
        <v>3</v>
      </c>
      <c r="K13" s="878">
        <v>302</v>
      </c>
      <c r="L13" s="878">
        <v>0</v>
      </c>
      <c r="M13" s="879">
        <v>19</v>
      </c>
      <c r="N13" s="878">
        <v>15</v>
      </c>
      <c r="O13" s="880">
        <v>0</v>
      </c>
      <c r="P13" s="880">
        <v>5</v>
      </c>
      <c r="Q13" s="880">
        <v>9</v>
      </c>
      <c r="R13" s="880">
        <v>19</v>
      </c>
      <c r="S13" s="880">
        <v>43</v>
      </c>
      <c r="T13" s="880">
        <v>1</v>
      </c>
      <c r="U13" s="880">
        <v>13</v>
      </c>
      <c r="V13" s="880"/>
      <c r="W13" s="880">
        <v>8</v>
      </c>
      <c r="X13" s="880">
        <v>12</v>
      </c>
      <c r="Y13" s="880">
        <v>6</v>
      </c>
      <c r="Z13" s="880">
        <v>10</v>
      </c>
      <c r="AA13" s="880">
        <v>3</v>
      </c>
      <c r="AB13" s="880">
        <v>6</v>
      </c>
      <c r="AC13" s="880">
        <v>0</v>
      </c>
      <c r="AD13" s="880">
        <v>2</v>
      </c>
      <c r="AE13" s="880">
        <v>3</v>
      </c>
      <c r="AF13" s="880">
        <v>22</v>
      </c>
      <c r="AG13" s="880">
        <v>14</v>
      </c>
      <c r="AH13" s="880">
        <v>0</v>
      </c>
      <c r="AI13" s="880">
        <v>10</v>
      </c>
      <c r="AJ13" s="880">
        <f t="shared" si="1"/>
        <v>553</v>
      </c>
    </row>
    <row r="14" spans="2:37" x14ac:dyDescent="0.25">
      <c r="B14" s="895" t="s">
        <v>1457</v>
      </c>
      <c r="C14" s="881">
        <v>8</v>
      </c>
      <c r="D14" s="881">
        <v>34</v>
      </c>
      <c r="E14" s="881">
        <v>12</v>
      </c>
      <c r="F14" s="881">
        <v>6</v>
      </c>
      <c r="G14" s="881">
        <v>10</v>
      </c>
      <c r="H14" s="881">
        <v>13</v>
      </c>
      <c r="I14" s="881">
        <v>10</v>
      </c>
      <c r="J14" s="881">
        <v>6</v>
      </c>
      <c r="K14" s="881">
        <v>293</v>
      </c>
      <c r="L14" s="881">
        <v>4</v>
      </c>
      <c r="M14" s="882">
        <v>39</v>
      </c>
      <c r="N14" s="881">
        <v>19</v>
      </c>
      <c r="O14" s="883">
        <v>4</v>
      </c>
      <c r="P14" s="883">
        <v>6</v>
      </c>
      <c r="Q14" s="883">
        <v>43</v>
      </c>
      <c r="R14" s="883">
        <v>13</v>
      </c>
      <c r="S14" s="883">
        <v>27</v>
      </c>
      <c r="T14" s="883">
        <v>6</v>
      </c>
      <c r="U14" s="883">
        <v>28</v>
      </c>
      <c r="V14" s="883">
        <v>14</v>
      </c>
      <c r="W14" s="883">
        <v>24</v>
      </c>
      <c r="X14" s="883">
        <v>29</v>
      </c>
      <c r="Y14" s="883">
        <v>6</v>
      </c>
      <c r="Z14" s="883">
        <v>9</v>
      </c>
      <c r="AA14" s="883">
        <v>9</v>
      </c>
      <c r="AB14" s="883">
        <v>20</v>
      </c>
      <c r="AC14" s="883">
        <v>7</v>
      </c>
      <c r="AD14" s="883">
        <v>4</v>
      </c>
      <c r="AE14" s="883">
        <v>10</v>
      </c>
      <c r="AF14" s="883">
        <v>25</v>
      </c>
      <c r="AG14" s="883">
        <v>18</v>
      </c>
      <c r="AH14" s="883">
        <v>8</v>
      </c>
      <c r="AI14" s="883">
        <v>137</v>
      </c>
      <c r="AJ14" s="883">
        <f t="shared" si="1"/>
        <v>901</v>
      </c>
    </row>
    <row r="15" spans="2:37" x14ac:dyDescent="0.25">
      <c r="B15" s="896" t="s">
        <v>1458</v>
      </c>
      <c r="C15" s="876">
        <f t="shared" ref="C15:AI15" si="3">SUM(C16:C19)</f>
        <v>20</v>
      </c>
      <c r="D15" s="876">
        <f t="shared" si="3"/>
        <v>41</v>
      </c>
      <c r="E15" s="876">
        <f t="shared" si="3"/>
        <v>1</v>
      </c>
      <c r="F15" s="876">
        <f t="shared" si="3"/>
        <v>10</v>
      </c>
      <c r="G15" s="876">
        <f t="shared" si="3"/>
        <v>20</v>
      </c>
      <c r="H15" s="876">
        <f t="shared" si="3"/>
        <v>32</v>
      </c>
      <c r="I15" s="876">
        <f t="shared" si="3"/>
        <v>31</v>
      </c>
      <c r="J15" s="876">
        <f t="shared" si="3"/>
        <v>37</v>
      </c>
      <c r="K15" s="876">
        <f t="shared" si="3"/>
        <v>1966</v>
      </c>
      <c r="L15" s="876">
        <f t="shared" si="3"/>
        <v>40</v>
      </c>
      <c r="M15" s="876">
        <f t="shared" si="3"/>
        <v>110</v>
      </c>
      <c r="N15" s="876">
        <f t="shared" si="3"/>
        <v>61</v>
      </c>
      <c r="O15" s="876">
        <f t="shared" si="3"/>
        <v>42</v>
      </c>
      <c r="P15" s="876">
        <f t="shared" si="3"/>
        <v>38</v>
      </c>
      <c r="Q15" s="876">
        <f t="shared" si="3"/>
        <v>377</v>
      </c>
      <c r="R15" s="876">
        <f t="shared" si="3"/>
        <v>23</v>
      </c>
      <c r="S15" s="876">
        <f t="shared" si="3"/>
        <v>205</v>
      </c>
      <c r="T15" s="876">
        <f t="shared" si="3"/>
        <v>14</v>
      </c>
      <c r="U15" s="876">
        <f t="shared" si="3"/>
        <v>339</v>
      </c>
      <c r="V15" s="876">
        <f t="shared" si="3"/>
        <v>24</v>
      </c>
      <c r="W15" s="876">
        <f t="shared" si="3"/>
        <v>77</v>
      </c>
      <c r="X15" s="876">
        <f t="shared" si="3"/>
        <v>64</v>
      </c>
      <c r="Y15" s="876">
        <f t="shared" si="3"/>
        <v>6</v>
      </c>
      <c r="Z15" s="876">
        <f t="shared" si="3"/>
        <v>85</v>
      </c>
      <c r="AA15" s="876">
        <f t="shared" si="3"/>
        <v>41</v>
      </c>
      <c r="AB15" s="876">
        <f t="shared" si="3"/>
        <v>30</v>
      </c>
      <c r="AC15" s="876">
        <f t="shared" si="3"/>
        <v>24</v>
      </c>
      <c r="AD15" s="876">
        <f t="shared" si="3"/>
        <v>19</v>
      </c>
      <c r="AE15" s="876">
        <f t="shared" si="3"/>
        <v>7</v>
      </c>
      <c r="AF15" s="876">
        <f t="shared" si="3"/>
        <v>50</v>
      </c>
      <c r="AG15" s="876">
        <f t="shared" si="3"/>
        <v>50</v>
      </c>
      <c r="AH15" s="876">
        <f t="shared" si="3"/>
        <v>26</v>
      </c>
      <c r="AI15" s="876">
        <f t="shared" si="3"/>
        <v>166</v>
      </c>
      <c r="AJ15" s="876">
        <f t="shared" si="1"/>
        <v>4076</v>
      </c>
    </row>
    <row r="16" spans="2:37" x14ac:dyDescent="0.25">
      <c r="B16" s="894" t="s">
        <v>1454</v>
      </c>
      <c r="C16" s="878">
        <v>11</v>
      </c>
      <c r="D16" s="878">
        <v>20</v>
      </c>
      <c r="E16" s="878">
        <v>1</v>
      </c>
      <c r="F16" s="878">
        <v>8</v>
      </c>
      <c r="G16" s="878">
        <v>15</v>
      </c>
      <c r="H16" s="878">
        <v>22</v>
      </c>
      <c r="I16" s="878">
        <v>21</v>
      </c>
      <c r="J16" s="878">
        <v>25</v>
      </c>
      <c r="K16" s="878">
        <v>1091</v>
      </c>
      <c r="L16" s="878">
        <v>25</v>
      </c>
      <c r="M16" s="879">
        <v>55</v>
      </c>
      <c r="N16" s="878">
        <v>41</v>
      </c>
      <c r="O16" s="880">
        <v>27</v>
      </c>
      <c r="P16" s="880">
        <v>25</v>
      </c>
      <c r="Q16" s="880">
        <v>222</v>
      </c>
      <c r="R16" s="880">
        <v>13</v>
      </c>
      <c r="S16" s="880">
        <v>101</v>
      </c>
      <c r="T16" s="880">
        <v>10</v>
      </c>
      <c r="U16" s="880">
        <v>192</v>
      </c>
      <c r="V16" s="880">
        <v>17</v>
      </c>
      <c r="W16" s="880">
        <v>48</v>
      </c>
      <c r="X16" s="880">
        <v>27</v>
      </c>
      <c r="Y16" s="880">
        <v>3</v>
      </c>
      <c r="Z16" s="880">
        <v>54</v>
      </c>
      <c r="AA16" s="880">
        <v>24</v>
      </c>
      <c r="AB16" s="880">
        <v>12</v>
      </c>
      <c r="AC16" s="880">
        <v>13</v>
      </c>
      <c r="AD16" s="880">
        <v>13</v>
      </c>
      <c r="AE16" s="880">
        <v>4</v>
      </c>
      <c r="AF16" s="880">
        <v>23</v>
      </c>
      <c r="AG16" s="880">
        <v>31</v>
      </c>
      <c r="AH16" s="880">
        <v>10</v>
      </c>
      <c r="AI16" s="880">
        <v>73</v>
      </c>
      <c r="AJ16" s="880">
        <f t="shared" si="1"/>
        <v>2277</v>
      </c>
    </row>
    <row r="17" spans="2:36" x14ac:dyDescent="0.25">
      <c r="B17" s="894" t="s">
        <v>1455</v>
      </c>
      <c r="C17" s="878">
        <v>3</v>
      </c>
      <c r="D17" s="878">
        <v>4</v>
      </c>
      <c r="E17" s="878">
        <v>0</v>
      </c>
      <c r="F17" s="878">
        <v>1</v>
      </c>
      <c r="G17" s="878">
        <v>1</v>
      </c>
      <c r="H17" s="878">
        <v>6</v>
      </c>
      <c r="I17" s="878">
        <v>3</v>
      </c>
      <c r="J17" s="878">
        <v>6</v>
      </c>
      <c r="K17" s="878">
        <v>351</v>
      </c>
      <c r="L17" s="878">
        <v>7</v>
      </c>
      <c r="M17" s="879">
        <v>17</v>
      </c>
      <c r="N17" s="878">
        <v>10</v>
      </c>
      <c r="O17" s="880">
        <v>4</v>
      </c>
      <c r="P17" s="880">
        <v>5</v>
      </c>
      <c r="Q17" s="880">
        <v>50</v>
      </c>
      <c r="R17" s="880">
        <v>3</v>
      </c>
      <c r="S17" s="880">
        <v>58</v>
      </c>
      <c r="T17" s="880">
        <v>2</v>
      </c>
      <c r="U17" s="880">
        <v>43</v>
      </c>
      <c r="V17" s="880">
        <v>2</v>
      </c>
      <c r="W17" s="880">
        <v>10</v>
      </c>
      <c r="X17" s="880">
        <v>11</v>
      </c>
      <c r="Y17" s="880">
        <v>1</v>
      </c>
      <c r="Z17" s="880">
        <v>17</v>
      </c>
      <c r="AA17" s="880">
        <v>5</v>
      </c>
      <c r="AB17" s="880">
        <v>7</v>
      </c>
      <c r="AC17" s="880">
        <v>5</v>
      </c>
      <c r="AD17" s="880">
        <v>1</v>
      </c>
      <c r="AE17" s="880">
        <v>1</v>
      </c>
      <c r="AF17" s="880">
        <v>10</v>
      </c>
      <c r="AG17" s="880">
        <v>6</v>
      </c>
      <c r="AH17" s="880">
        <v>7</v>
      </c>
      <c r="AI17" s="880">
        <v>16</v>
      </c>
      <c r="AJ17" s="880">
        <f t="shared" si="1"/>
        <v>673</v>
      </c>
    </row>
    <row r="18" spans="2:36" x14ac:dyDescent="0.25">
      <c r="B18" s="894" t="s">
        <v>1456</v>
      </c>
      <c r="C18" s="878">
        <v>2</v>
      </c>
      <c r="D18" s="878">
        <v>3</v>
      </c>
      <c r="E18" s="878">
        <v>0</v>
      </c>
      <c r="F18" s="878">
        <v>0</v>
      </c>
      <c r="G18" s="878">
        <v>0</v>
      </c>
      <c r="H18" s="878">
        <v>0</v>
      </c>
      <c r="I18" s="878">
        <v>0</v>
      </c>
      <c r="J18" s="878">
        <v>5</v>
      </c>
      <c r="K18" s="878">
        <v>252</v>
      </c>
      <c r="L18" s="878">
        <v>2</v>
      </c>
      <c r="M18" s="879">
        <v>5</v>
      </c>
      <c r="N18" s="878">
        <v>4</v>
      </c>
      <c r="O18" s="880">
        <v>3</v>
      </c>
      <c r="P18" s="880">
        <v>2</v>
      </c>
      <c r="Q18" s="880">
        <v>28</v>
      </c>
      <c r="R18" s="880">
        <v>1</v>
      </c>
      <c r="S18" s="880">
        <v>28</v>
      </c>
      <c r="T18" s="880">
        <v>0</v>
      </c>
      <c r="U18" s="880">
        <v>20</v>
      </c>
      <c r="V18" s="880">
        <v>0</v>
      </c>
      <c r="W18" s="880">
        <v>7</v>
      </c>
      <c r="X18" s="880">
        <v>10</v>
      </c>
      <c r="Y18" s="880">
        <v>0</v>
      </c>
      <c r="Z18" s="880">
        <v>5</v>
      </c>
      <c r="AA18" s="880">
        <v>3</v>
      </c>
      <c r="AB18" s="880">
        <v>2</v>
      </c>
      <c r="AC18" s="880">
        <v>1</v>
      </c>
      <c r="AD18" s="880">
        <v>2</v>
      </c>
      <c r="AE18" s="880">
        <v>0</v>
      </c>
      <c r="AF18" s="880">
        <v>3</v>
      </c>
      <c r="AG18" s="880">
        <v>1</v>
      </c>
      <c r="AH18" s="880">
        <v>2</v>
      </c>
      <c r="AI18" s="880">
        <v>13</v>
      </c>
      <c r="AJ18" s="880">
        <f t="shared" si="1"/>
        <v>404</v>
      </c>
    </row>
    <row r="19" spans="2:36" x14ac:dyDescent="0.25">
      <c r="B19" s="895" t="s">
        <v>1457</v>
      </c>
      <c r="C19" s="881">
        <v>4</v>
      </c>
      <c r="D19" s="881">
        <v>14</v>
      </c>
      <c r="E19" s="881">
        <v>0</v>
      </c>
      <c r="F19" s="881">
        <v>1</v>
      </c>
      <c r="G19" s="881">
        <v>4</v>
      </c>
      <c r="H19" s="881">
        <v>4</v>
      </c>
      <c r="I19" s="881">
        <v>7</v>
      </c>
      <c r="J19" s="881">
        <v>1</v>
      </c>
      <c r="K19" s="881">
        <v>272</v>
      </c>
      <c r="L19" s="881">
        <v>6</v>
      </c>
      <c r="M19" s="882">
        <v>33</v>
      </c>
      <c r="N19" s="881">
        <v>6</v>
      </c>
      <c r="O19" s="883">
        <v>8</v>
      </c>
      <c r="P19" s="883">
        <v>6</v>
      </c>
      <c r="Q19" s="883">
        <v>77</v>
      </c>
      <c r="R19" s="883">
        <v>6</v>
      </c>
      <c r="S19" s="883">
        <v>18</v>
      </c>
      <c r="T19" s="883">
        <v>2</v>
      </c>
      <c r="U19" s="883">
        <v>84</v>
      </c>
      <c r="V19" s="883">
        <v>5</v>
      </c>
      <c r="W19" s="883">
        <v>12</v>
      </c>
      <c r="X19" s="883">
        <v>16</v>
      </c>
      <c r="Y19" s="883">
        <v>2</v>
      </c>
      <c r="Z19" s="883">
        <v>9</v>
      </c>
      <c r="AA19" s="883">
        <v>9</v>
      </c>
      <c r="AB19" s="883">
        <v>9</v>
      </c>
      <c r="AC19" s="883">
        <v>5</v>
      </c>
      <c r="AD19" s="883">
        <v>3</v>
      </c>
      <c r="AE19" s="883">
        <v>2</v>
      </c>
      <c r="AF19" s="883">
        <v>14</v>
      </c>
      <c r="AG19" s="883">
        <v>12</v>
      </c>
      <c r="AH19" s="883">
        <v>7</v>
      </c>
      <c r="AI19" s="883">
        <v>64</v>
      </c>
      <c r="AJ19" s="883">
        <f t="shared" si="1"/>
        <v>722</v>
      </c>
    </row>
    <row r="20" spans="2:36" x14ac:dyDescent="0.25">
      <c r="B20" s="896" t="s">
        <v>1459</v>
      </c>
      <c r="C20" s="876">
        <f t="shared" ref="C20:AI20" si="4">SUM(C21:C24)</f>
        <v>1</v>
      </c>
      <c r="D20" s="876">
        <f t="shared" si="4"/>
        <v>12</v>
      </c>
      <c r="E20" s="876">
        <f t="shared" si="4"/>
        <v>0</v>
      </c>
      <c r="F20" s="876">
        <f t="shared" si="4"/>
        <v>3</v>
      </c>
      <c r="G20" s="876">
        <f t="shared" si="4"/>
        <v>5</v>
      </c>
      <c r="H20" s="876">
        <f t="shared" si="4"/>
        <v>9</v>
      </c>
      <c r="I20" s="876">
        <f t="shared" si="4"/>
        <v>6</v>
      </c>
      <c r="J20" s="876">
        <f t="shared" si="4"/>
        <v>2</v>
      </c>
      <c r="K20" s="876">
        <f t="shared" si="4"/>
        <v>38</v>
      </c>
      <c r="L20" s="876">
        <f t="shared" si="4"/>
        <v>3</v>
      </c>
      <c r="M20" s="876">
        <f t="shared" si="4"/>
        <v>8</v>
      </c>
      <c r="N20" s="876">
        <f t="shared" si="4"/>
        <v>3</v>
      </c>
      <c r="O20" s="876">
        <f t="shared" si="4"/>
        <v>6</v>
      </c>
      <c r="P20" s="876">
        <f t="shared" si="4"/>
        <v>8</v>
      </c>
      <c r="Q20" s="876">
        <f t="shared" si="4"/>
        <v>20</v>
      </c>
      <c r="R20" s="876">
        <f t="shared" si="4"/>
        <v>2</v>
      </c>
      <c r="S20" s="876">
        <f t="shared" si="4"/>
        <v>4</v>
      </c>
      <c r="T20" s="876">
        <f t="shared" si="4"/>
        <v>3</v>
      </c>
      <c r="U20" s="876">
        <f t="shared" si="4"/>
        <v>11</v>
      </c>
      <c r="V20" s="876">
        <f t="shared" si="4"/>
        <v>3</v>
      </c>
      <c r="W20" s="876">
        <f t="shared" si="4"/>
        <v>12</v>
      </c>
      <c r="X20" s="876">
        <f t="shared" si="4"/>
        <v>5</v>
      </c>
      <c r="Y20" s="876">
        <f t="shared" si="4"/>
        <v>2</v>
      </c>
      <c r="Z20" s="876">
        <f t="shared" si="4"/>
        <v>3</v>
      </c>
      <c r="AA20" s="876">
        <f t="shared" si="4"/>
        <v>6</v>
      </c>
      <c r="AB20" s="876">
        <f t="shared" si="4"/>
        <v>15</v>
      </c>
      <c r="AC20" s="876">
        <f t="shared" si="4"/>
        <v>5</v>
      </c>
      <c r="AD20" s="876">
        <f t="shared" si="4"/>
        <v>12</v>
      </c>
      <c r="AE20" s="876">
        <f t="shared" si="4"/>
        <v>3</v>
      </c>
      <c r="AF20" s="876">
        <f t="shared" si="4"/>
        <v>12</v>
      </c>
      <c r="AG20" s="876">
        <f t="shared" si="4"/>
        <v>4</v>
      </c>
      <c r="AH20" s="876">
        <f t="shared" si="4"/>
        <v>10</v>
      </c>
      <c r="AI20" s="876">
        <f t="shared" si="4"/>
        <v>8</v>
      </c>
      <c r="AJ20" s="876">
        <f t="shared" si="1"/>
        <v>244</v>
      </c>
    </row>
    <row r="21" spans="2:36" x14ac:dyDescent="0.25">
      <c r="B21" s="894" t="s">
        <v>1454</v>
      </c>
      <c r="C21" s="878">
        <v>0</v>
      </c>
      <c r="D21" s="878">
        <v>3</v>
      </c>
      <c r="E21" s="878">
        <v>0</v>
      </c>
      <c r="F21" s="878">
        <v>0</v>
      </c>
      <c r="G21" s="878">
        <v>0</v>
      </c>
      <c r="H21" s="878">
        <v>2</v>
      </c>
      <c r="I21" s="878">
        <v>3</v>
      </c>
      <c r="J21" s="878">
        <v>0</v>
      </c>
      <c r="K21" s="878">
        <v>11</v>
      </c>
      <c r="L21" s="878">
        <v>1</v>
      </c>
      <c r="M21" s="879">
        <v>2</v>
      </c>
      <c r="N21" s="878">
        <v>0</v>
      </c>
      <c r="O21" s="878">
        <v>2</v>
      </c>
      <c r="P21" s="878">
        <v>2</v>
      </c>
      <c r="Q21" s="878">
        <v>3</v>
      </c>
      <c r="R21" s="878">
        <v>0</v>
      </c>
      <c r="S21" s="878">
        <v>0</v>
      </c>
      <c r="T21" s="878">
        <v>0</v>
      </c>
      <c r="U21" s="878">
        <v>3</v>
      </c>
      <c r="V21" s="878">
        <v>0</v>
      </c>
      <c r="W21" s="878">
        <v>2</v>
      </c>
      <c r="X21" s="878">
        <v>0</v>
      </c>
      <c r="Y21" s="878">
        <v>1</v>
      </c>
      <c r="Z21" s="878">
        <v>0</v>
      </c>
      <c r="AA21" s="878">
        <v>2</v>
      </c>
      <c r="AB21" s="878">
        <v>2</v>
      </c>
      <c r="AC21" s="878">
        <v>1</v>
      </c>
      <c r="AD21" s="878">
        <v>7</v>
      </c>
      <c r="AE21" s="878">
        <v>0</v>
      </c>
      <c r="AF21" s="878">
        <v>1</v>
      </c>
      <c r="AG21" s="878">
        <v>0</v>
      </c>
      <c r="AH21" s="878">
        <v>1</v>
      </c>
      <c r="AI21" s="878">
        <v>0</v>
      </c>
      <c r="AJ21" s="878">
        <f t="shared" si="1"/>
        <v>49</v>
      </c>
    </row>
    <row r="22" spans="2:36" x14ac:dyDescent="0.25">
      <c r="B22" s="894" t="s">
        <v>1455</v>
      </c>
      <c r="C22" s="878">
        <v>0</v>
      </c>
      <c r="D22" s="878">
        <v>0</v>
      </c>
      <c r="E22" s="878">
        <v>0</v>
      </c>
      <c r="F22" s="878">
        <v>0</v>
      </c>
      <c r="G22" s="878">
        <v>0</v>
      </c>
      <c r="H22" s="878">
        <v>0</v>
      </c>
      <c r="I22" s="878">
        <v>0</v>
      </c>
      <c r="J22" s="878">
        <v>0</v>
      </c>
      <c r="K22" s="878">
        <v>0</v>
      </c>
      <c r="L22" s="878">
        <v>0</v>
      </c>
      <c r="M22" s="878">
        <v>0</v>
      </c>
      <c r="N22" s="878">
        <v>0</v>
      </c>
      <c r="O22" s="878">
        <v>0</v>
      </c>
      <c r="P22" s="878">
        <v>0</v>
      </c>
      <c r="Q22" s="878">
        <v>0</v>
      </c>
      <c r="R22" s="878">
        <v>0</v>
      </c>
      <c r="S22" s="878">
        <v>0</v>
      </c>
      <c r="T22" s="878">
        <v>0</v>
      </c>
      <c r="U22" s="878">
        <v>0</v>
      </c>
      <c r="V22" s="878">
        <v>0</v>
      </c>
      <c r="W22" s="878">
        <v>0</v>
      </c>
      <c r="X22" s="878">
        <v>0</v>
      </c>
      <c r="Y22" s="878">
        <v>0</v>
      </c>
      <c r="Z22" s="878">
        <v>0</v>
      </c>
      <c r="AA22" s="878">
        <v>0</v>
      </c>
      <c r="AB22" s="878">
        <v>0</v>
      </c>
      <c r="AC22" s="878">
        <v>0</v>
      </c>
      <c r="AD22" s="878">
        <v>0</v>
      </c>
      <c r="AE22" s="878">
        <v>0</v>
      </c>
      <c r="AF22" s="878">
        <v>0</v>
      </c>
      <c r="AG22" s="878">
        <v>0</v>
      </c>
      <c r="AH22" s="878">
        <v>0</v>
      </c>
      <c r="AI22" s="878">
        <v>0</v>
      </c>
      <c r="AJ22" s="878">
        <f t="shared" si="1"/>
        <v>0</v>
      </c>
    </row>
    <row r="23" spans="2:36" x14ac:dyDescent="0.25">
      <c r="B23" s="894" t="s">
        <v>1456</v>
      </c>
      <c r="C23" s="878">
        <v>0</v>
      </c>
      <c r="D23" s="878">
        <v>0</v>
      </c>
      <c r="E23" s="878">
        <v>0</v>
      </c>
      <c r="F23" s="878">
        <v>0</v>
      </c>
      <c r="G23" s="878">
        <v>0</v>
      </c>
      <c r="H23" s="878">
        <v>0</v>
      </c>
      <c r="I23" s="878">
        <v>0</v>
      </c>
      <c r="J23" s="878">
        <v>0</v>
      </c>
      <c r="K23" s="878">
        <v>0</v>
      </c>
      <c r="L23" s="878">
        <v>0</v>
      </c>
      <c r="M23" s="878">
        <v>0</v>
      </c>
      <c r="N23" s="878">
        <v>0</v>
      </c>
      <c r="O23" s="878">
        <v>0</v>
      </c>
      <c r="P23" s="878">
        <v>0</v>
      </c>
      <c r="Q23" s="878">
        <v>0</v>
      </c>
      <c r="R23" s="878">
        <v>0</v>
      </c>
      <c r="S23" s="878">
        <v>0</v>
      </c>
      <c r="T23" s="878">
        <v>0</v>
      </c>
      <c r="U23" s="878">
        <v>0</v>
      </c>
      <c r="V23" s="878">
        <v>0</v>
      </c>
      <c r="W23" s="878">
        <v>0</v>
      </c>
      <c r="X23" s="878">
        <v>0</v>
      </c>
      <c r="Y23" s="878">
        <v>0</v>
      </c>
      <c r="Z23" s="878">
        <v>0</v>
      </c>
      <c r="AA23" s="878">
        <v>0</v>
      </c>
      <c r="AB23" s="878">
        <v>0</v>
      </c>
      <c r="AC23" s="878">
        <v>0</v>
      </c>
      <c r="AD23" s="878">
        <v>0</v>
      </c>
      <c r="AE23" s="878">
        <v>0</v>
      </c>
      <c r="AF23" s="878">
        <v>0</v>
      </c>
      <c r="AG23" s="878">
        <v>0</v>
      </c>
      <c r="AH23" s="878">
        <v>0</v>
      </c>
      <c r="AI23" s="878">
        <v>0</v>
      </c>
      <c r="AJ23" s="878">
        <f t="shared" si="1"/>
        <v>0</v>
      </c>
    </row>
    <row r="24" spans="2:36" x14ac:dyDescent="0.25">
      <c r="B24" s="895" t="s">
        <v>1457</v>
      </c>
      <c r="C24" s="881">
        <v>1</v>
      </c>
      <c r="D24" s="881">
        <v>9</v>
      </c>
      <c r="E24" s="878">
        <v>0</v>
      </c>
      <c r="F24" s="881">
        <v>3</v>
      </c>
      <c r="G24" s="881">
        <v>5</v>
      </c>
      <c r="H24" s="881">
        <v>7</v>
      </c>
      <c r="I24" s="881">
        <v>3</v>
      </c>
      <c r="J24" s="881">
        <v>2</v>
      </c>
      <c r="K24" s="881">
        <v>27</v>
      </c>
      <c r="L24" s="881">
        <v>2</v>
      </c>
      <c r="M24" s="879">
        <v>6</v>
      </c>
      <c r="N24" s="881">
        <v>3</v>
      </c>
      <c r="O24" s="881">
        <v>4</v>
      </c>
      <c r="P24" s="881">
        <v>6</v>
      </c>
      <c r="Q24" s="881">
        <v>17</v>
      </c>
      <c r="R24" s="881">
        <v>2</v>
      </c>
      <c r="S24" s="881">
        <v>4</v>
      </c>
      <c r="T24" s="881">
        <v>3</v>
      </c>
      <c r="U24" s="881">
        <v>8</v>
      </c>
      <c r="V24" s="881">
        <v>3</v>
      </c>
      <c r="W24" s="881">
        <v>10</v>
      </c>
      <c r="X24" s="881">
        <v>5</v>
      </c>
      <c r="Y24" s="881">
        <v>1</v>
      </c>
      <c r="Z24" s="881">
        <v>3</v>
      </c>
      <c r="AA24" s="881">
        <v>4</v>
      </c>
      <c r="AB24" s="881">
        <v>13</v>
      </c>
      <c r="AC24" s="881">
        <v>4</v>
      </c>
      <c r="AD24" s="881">
        <v>5</v>
      </c>
      <c r="AE24" s="881">
        <v>3</v>
      </c>
      <c r="AF24" s="881">
        <v>11</v>
      </c>
      <c r="AG24" s="881">
        <v>4</v>
      </c>
      <c r="AH24" s="881">
        <v>9</v>
      </c>
      <c r="AI24" s="881">
        <v>8</v>
      </c>
      <c r="AJ24" s="881">
        <f t="shared" si="1"/>
        <v>195</v>
      </c>
    </row>
    <row r="25" spans="2:36" x14ac:dyDescent="0.25">
      <c r="B25" s="896" t="s">
        <v>265</v>
      </c>
      <c r="C25" s="876">
        <f t="shared" ref="C25:AI25" si="5">SUM(C26:C29)</f>
        <v>84</v>
      </c>
      <c r="D25" s="876">
        <f t="shared" si="5"/>
        <v>322</v>
      </c>
      <c r="E25" s="876">
        <f t="shared" si="5"/>
        <v>32</v>
      </c>
      <c r="F25" s="876">
        <f t="shared" si="5"/>
        <v>25</v>
      </c>
      <c r="G25" s="876">
        <f t="shared" si="5"/>
        <v>137</v>
      </c>
      <c r="H25" s="876">
        <f t="shared" si="5"/>
        <v>152</v>
      </c>
      <c r="I25" s="876">
        <f t="shared" si="5"/>
        <v>72</v>
      </c>
      <c r="J25" s="876">
        <f t="shared" si="5"/>
        <v>62</v>
      </c>
      <c r="K25" s="876">
        <f t="shared" si="5"/>
        <v>1931</v>
      </c>
      <c r="L25" s="876">
        <f t="shared" si="5"/>
        <v>25</v>
      </c>
      <c r="M25" s="876">
        <f t="shared" si="5"/>
        <v>457</v>
      </c>
      <c r="N25" s="876">
        <f t="shared" si="5"/>
        <v>149</v>
      </c>
      <c r="O25" s="876">
        <f t="shared" si="5"/>
        <v>69</v>
      </c>
      <c r="P25" s="876">
        <f t="shared" si="5"/>
        <v>124</v>
      </c>
      <c r="Q25" s="876">
        <f t="shared" si="5"/>
        <v>504</v>
      </c>
      <c r="R25" s="876">
        <f t="shared" si="5"/>
        <v>147</v>
      </c>
      <c r="S25" s="876">
        <f t="shared" si="5"/>
        <v>101</v>
      </c>
      <c r="T25" s="876">
        <f t="shared" si="5"/>
        <v>47</v>
      </c>
      <c r="U25" s="876">
        <f t="shared" si="5"/>
        <v>333</v>
      </c>
      <c r="V25" s="876">
        <f t="shared" si="5"/>
        <v>85</v>
      </c>
      <c r="W25" s="876">
        <f t="shared" si="5"/>
        <v>308</v>
      </c>
      <c r="X25" s="876">
        <f t="shared" si="5"/>
        <v>96</v>
      </c>
      <c r="Y25" s="876">
        <f t="shared" si="5"/>
        <v>61</v>
      </c>
      <c r="Z25" s="876">
        <f t="shared" si="5"/>
        <v>90</v>
      </c>
      <c r="AA25" s="876">
        <f t="shared" si="5"/>
        <v>144</v>
      </c>
      <c r="AB25" s="876">
        <f t="shared" si="5"/>
        <v>181</v>
      </c>
      <c r="AC25" s="876">
        <f t="shared" si="5"/>
        <v>85</v>
      </c>
      <c r="AD25" s="876">
        <f t="shared" si="5"/>
        <v>126</v>
      </c>
      <c r="AE25" s="876">
        <f t="shared" si="5"/>
        <v>58</v>
      </c>
      <c r="AF25" s="876">
        <f t="shared" si="5"/>
        <v>151</v>
      </c>
      <c r="AG25" s="876">
        <f t="shared" si="5"/>
        <v>57</v>
      </c>
      <c r="AH25" s="876">
        <f t="shared" si="5"/>
        <v>89</v>
      </c>
      <c r="AI25" s="876">
        <f t="shared" si="5"/>
        <v>133</v>
      </c>
      <c r="AJ25" s="876">
        <f t="shared" si="1"/>
        <v>6437</v>
      </c>
    </row>
    <row r="26" spans="2:36" x14ac:dyDescent="0.25">
      <c r="B26" s="894" t="s">
        <v>1454</v>
      </c>
      <c r="C26" s="878">
        <v>46</v>
      </c>
      <c r="D26" s="878">
        <v>159</v>
      </c>
      <c r="E26" s="878">
        <v>20</v>
      </c>
      <c r="F26" s="878">
        <v>15</v>
      </c>
      <c r="G26" s="878">
        <v>73</v>
      </c>
      <c r="H26" s="878">
        <v>87</v>
      </c>
      <c r="I26" s="878">
        <v>49</v>
      </c>
      <c r="J26" s="878">
        <v>41</v>
      </c>
      <c r="K26" s="878">
        <v>875</v>
      </c>
      <c r="L26" s="878">
        <v>15</v>
      </c>
      <c r="M26" s="879">
        <v>288</v>
      </c>
      <c r="N26" s="878">
        <v>97</v>
      </c>
      <c r="O26" s="880">
        <v>30</v>
      </c>
      <c r="P26" s="880">
        <v>75</v>
      </c>
      <c r="Q26" s="880">
        <v>287</v>
      </c>
      <c r="R26" s="880">
        <v>92</v>
      </c>
      <c r="S26" s="880">
        <v>46</v>
      </c>
      <c r="T26" s="880">
        <v>33</v>
      </c>
      <c r="U26" s="880">
        <v>173</v>
      </c>
      <c r="V26" s="880">
        <v>38</v>
      </c>
      <c r="W26" s="880">
        <v>176</v>
      </c>
      <c r="X26" s="880">
        <v>57</v>
      </c>
      <c r="Y26" s="880">
        <v>36</v>
      </c>
      <c r="Z26" s="880">
        <v>54</v>
      </c>
      <c r="AA26" s="880">
        <v>75</v>
      </c>
      <c r="AB26" s="880">
        <v>76</v>
      </c>
      <c r="AC26" s="880">
        <v>35</v>
      </c>
      <c r="AD26" s="880">
        <v>65</v>
      </c>
      <c r="AE26" s="880">
        <v>35</v>
      </c>
      <c r="AF26" s="880">
        <v>87</v>
      </c>
      <c r="AG26" s="880">
        <v>33</v>
      </c>
      <c r="AH26" s="880">
        <v>46</v>
      </c>
      <c r="AI26" s="880">
        <v>43</v>
      </c>
      <c r="AJ26" s="880">
        <f t="shared" si="1"/>
        <v>3357</v>
      </c>
    </row>
    <row r="27" spans="2:36" x14ac:dyDescent="0.25">
      <c r="B27" s="894" t="s">
        <v>1455</v>
      </c>
      <c r="C27" s="878">
        <v>8</v>
      </c>
      <c r="D27" s="878">
        <v>40</v>
      </c>
      <c r="E27" s="878">
        <v>2</v>
      </c>
      <c r="F27" s="878">
        <v>1</v>
      </c>
      <c r="G27" s="878">
        <v>19</v>
      </c>
      <c r="H27" s="878">
        <v>12</v>
      </c>
      <c r="I27" s="878">
        <v>6</v>
      </c>
      <c r="J27" s="878">
        <v>6</v>
      </c>
      <c r="K27" s="878">
        <v>400</v>
      </c>
      <c r="L27" s="878">
        <v>1</v>
      </c>
      <c r="M27" s="879">
        <v>46</v>
      </c>
      <c r="N27" s="878">
        <v>10</v>
      </c>
      <c r="O27" s="880">
        <v>5</v>
      </c>
      <c r="P27" s="880">
        <v>4</v>
      </c>
      <c r="Q27" s="880">
        <v>51</v>
      </c>
      <c r="R27" s="880">
        <v>21</v>
      </c>
      <c r="S27" s="880">
        <v>28</v>
      </c>
      <c r="T27" s="880">
        <v>2</v>
      </c>
      <c r="U27" s="880">
        <v>47</v>
      </c>
      <c r="V27" s="880">
        <v>10</v>
      </c>
      <c r="W27" s="880">
        <v>42</v>
      </c>
      <c r="X27" s="880">
        <v>8</v>
      </c>
      <c r="Y27" s="880">
        <v>4</v>
      </c>
      <c r="Z27" s="880">
        <v>8</v>
      </c>
      <c r="AA27" s="880">
        <v>9</v>
      </c>
      <c r="AB27" s="880">
        <v>16</v>
      </c>
      <c r="AC27" s="880">
        <v>1</v>
      </c>
      <c r="AD27" s="880">
        <v>5</v>
      </c>
      <c r="AE27" s="880">
        <v>6</v>
      </c>
      <c r="AF27" s="880">
        <v>9</v>
      </c>
      <c r="AG27" s="880">
        <v>9</v>
      </c>
      <c r="AH27" s="880">
        <v>7</v>
      </c>
      <c r="AI27" s="880">
        <v>7</v>
      </c>
      <c r="AJ27" s="880">
        <f t="shared" si="1"/>
        <v>850</v>
      </c>
    </row>
    <row r="28" spans="2:36" x14ac:dyDescent="0.25">
      <c r="B28" s="894" t="s">
        <v>1456</v>
      </c>
      <c r="C28" s="878">
        <v>2</v>
      </c>
      <c r="D28" s="878">
        <v>22</v>
      </c>
      <c r="E28" s="878">
        <v>1</v>
      </c>
      <c r="F28" s="878">
        <v>0</v>
      </c>
      <c r="G28" s="878">
        <v>6</v>
      </c>
      <c r="H28" s="878">
        <v>3</v>
      </c>
      <c r="I28" s="878">
        <v>2</v>
      </c>
      <c r="J28" s="878">
        <v>2</v>
      </c>
      <c r="K28" s="878">
        <v>291</v>
      </c>
      <c r="L28" s="878">
        <v>0</v>
      </c>
      <c r="M28" s="879">
        <v>16</v>
      </c>
      <c r="N28" s="878">
        <v>1</v>
      </c>
      <c r="O28" s="880">
        <v>0</v>
      </c>
      <c r="P28" s="880">
        <v>0</v>
      </c>
      <c r="Q28" s="880">
        <v>26</v>
      </c>
      <c r="R28" s="880">
        <v>5</v>
      </c>
      <c r="S28" s="880">
        <v>7</v>
      </c>
      <c r="T28" s="880">
        <v>1</v>
      </c>
      <c r="U28" s="880">
        <v>9</v>
      </c>
      <c r="V28" s="880">
        <v>2</v>
      </c>
      <c r="W28" s="880">
        <v>8</v>
      </c>
      <c r="X28" s="880">
        <v>5</v>
      </c>
      <c r="Y28" s="880">
        <v>1</v>
      </c>
      <c r="Z28" s="880">
        <v>1</v>
      </c>
      <c r="AA28" s="880">
        <v>2</v>
      </c>
      <c r="AB28" s="880">
        <v>4</v>
      </c>
      <c r="AC28" s="880">
        <v>2</v>
      </c>
      <c r="AD28" s="880">
        <v>3</v>
      </c>
      <c r="AE28" s="880">
        <v>1</v>
      </c>
      <c r="AF28" s="880">
        <v>7</v>
      </c>
      <c r="AG28" s="880">
        <v>0</v>
      </c>
      <c r="AH28" s="880">
        <v>5</v>
      </c>
      <c r="AI28" s="880">
        <v>3</v>
      </c>
      <c r="AJ28" s="880">
        <f t="shared" si="1"/>
        <v>438</v>
      </c>
    </row>
    <row r="29" spans="2:36" x14ac:dyDescent="0.25">
      <c r="B29" s="895" t="s">
        <v>1457</v>
      </c>
      <c r="C29" s="881">
        <v>28</v>
      </c>
      <c r="D29" s="881">
        <v>101</v>
      </c>
      <c r="E29" s="881">
        <v>9</v>
      </c>
      <c r="F29" s="881">
        <v>9</v>
      </c>
      <c r="G29" s="881">
        <v>39</v>
      </c>
      <c r="H29" s="881">
        <v>50</v>
      </c>
      <c r="I29" s="881">
        <v>15</v>
      </c>
      <c r="J29" s="881">
        <v>13</v>
      </c>
      <c r="K29" s="881">
        <v>365</v>
      </c>
      <c r="L29" s="881">
        <v>9</v>
      </c>
      <c r="M29" s="882">
        <v>107</v>
      </c>
      <c r="N29" s="881">
        <v>41</v>
      </c>
      <c r="O29" s="883">
        <v>34</v>
      </c>
      <c r="P29" s="883">
        <v>45</v>
      </c>
      <c r="Q29" s="883">
        <v>140</v>
      </c>
      <c r="R29" s="883">
        <v>29</v>
      </c>
      <c r="S29" s="883">
        <v>20</v>
      </c>
      <c r="T29" s="883">
        <v>11</v>
      </c>
      <c r="U29" s="883">
        <v>104</v>
      </c>
      <c r="V29" s="883">
        <v>35</v>
      </c>
      <c r="W29" s="883">
        <v>82</v>
      </c>
      <c r="X29" s="883">
        <v>26</v>
      </c>
      <c r="Y29" s="883">
        <v>20</v>
      </c>
      <c r="Z29" s="883">
        <v>27</v>
      </c>
      <c r="AA29" s="883">
        <v>58</v>
      </c>
      <c r="AB29" s="883">
        <v>85</v>
      </c>
      <c r="AC29" s="883">
        <v>47</v>
      </c>
      <c r="AD29" s="883">
        <v>53</v>
      </c>
      <c r="AE29" s="883">
        <v>16</v>
      </c>
      <c r="AF29" s="883">
        <v>48</v>
      </c>
      <c r="AG29" s="883">
        <v>15</v>
      </c>
      <c r="AH29" s="883">
        <v>31</v>
      </c>
      <c r="AI29" s="883">
        <v>80</v>
      </c>
      <c r="AJ29" s="883">
        <f t="shared" si="1"/>
        <v>1792</v>
      </c>
    </row>
    <row r="30" spans="2:36" x14ac:dyDescent="0.25">
      <c r="B30" s="896" t="s">
        <v>1460</v>
      </c>
      <c r="C30" s="876">
        <f t="shared" ref="C30:AI30" si="6">SUM(C31:C34)</f>
        <v>26</v>
      </c>
      <c r="D30" s="876">
        <f t="shared" si="6"/>
        <v>92</v>
      </c>
      <c r="E30" s="876">
        <f t="shared" si="6"/>
        <v>126</v>
      </c>
      <c r="F30" s="876">
        <f t="shared" si="6"/>
        <v>58</v>
      </c>
      <c r="G30" s="876">
        <f t="shared" si="6"/>
        <v>96</v>
      </c>
      <c r="H30" s="876">
        <f t="shared" si="6"/>
        <v>138</v>
      </c>
      <c r="I30" s="876">
        <f t="shared" si="6"/>
        <v>216</v>
      </c>
      <c r="J30" s="876">
        <f t="shared" si="6"/>
        <v>22</v>
      </c>
      <c r="K30" s="876">
        <f t="shared" si="6"/>
        <v>737</v>
      </c>
      <c r="L30" s="876">
        <f t="shared" si="6"/>
        <v>112</v>
      </c>
      <c r="M30" s="876">
        <f t="shared" si="6"/>
        <v>502</v>
      </c>
      <c r="N30" s="876">
        <f t="shared" si="6"/>
        <v>140</v>
      </c>
      <c r="O30" s="876">
        <f t="shared" si="6"/>
        <v>61</v>
      </c>
      <c r="P30" s="876">
        <f t="shared" si="6"/>
        <v>121</v>
      </c>
      <c r="Q30" s="876">
        <f t="shared" si="6"/>
        <v>231</v>
      </c>
      <c r="R30" s="876">
        <f t="shared" si="6"/>
        <v>119</v>
      </c>
      <c r="S30" s="876">
        <f t="shared" si="6"/>
        <v>115</v>
      </c>
      <c r="T30" s="876">
        <f t="shared" si="6"/>
        <v>76</v>
      </c>
      <c r="U30" s="876">
        <f t="shared" si="6"/>
        <v>214</v>
      </c>
      <c r="V30" s="876">
        <f t="shared" si="6"/>
        <v>97</v>
      </c>
      <c r="W30" s="876">
        <f t="shared" si="6"/>
        <v>143</v>
      </c>
      <c r="X30" s="876">
        <f t="shared" si="6"/>
        <v>118</v>
      </c>
      <c r="Y30" s="876">
        <f t="shared" si="6"/>
        <v>14</v>
      </c>
      <c r="Z30" s="876">
        <f t="shared" si="6"/>
        <v>130</v>
      </c>
      <c r="AA30" s="876">
        <f t="shared" si="6"/>
        <v>215</v>
      </c>
      <c r="AB30" s="876">
        <f t="shared" si="6"/>
        <v>257</v>
      </c>
      <c r="AC30" s="876">
        <f t="shared" si="6"/>
        <v>102</v>
      </c>
      <c r="AD30" s="876">
        <f t="shared" si="6"/>
        <v>120</v>
      </c>
      <c r="AE30" s="876">
        <f t="shared" si="6"/>
        <v>30</v>
      </c>
      <c r="AF30" s="876">
        <f t="shared" si="6"/>
        <v>270</v>
      </c>
      <c r="AG30" s="876">
        <f t="shared" si="6"/>
        <v>167</v>
      </c>
      <c r="AH30" s="876">
        <f t="shared" si="6"/>
        <v>41</v>
      </c>
      <c r="AI30" s="876">
        <f t="shared" si="6"/>
        <v>105</v>
      </c>
      <c r="AJ30" s="876">
        <f t="shared" si="1"/>
        <v>5011</v>
      </c>
    </row>
    <row r="31" spans="2:36" x14ac:dyDescent="0.25">
      <c r="B31" s="894" t="s">
        <v>1454</v>
      </c>
      <c r="C31" s="878">
        <v>6</v>
      </c>
      <c r="D31" s="878">
        <v>54</v>
      </c>
      <c r="E31" s="878">
        <v>69</v>
      </c>
      <c r="F31" s="878">
        <v>48</v>
      </c>
      <c r="G31" s="878">
        <v>66</v>
      </c>
      <c r="H31" s="878">
        <v>97</v>
      </c>
      <c r="I31" s="878">
        <v>157</v>
      </c>
      <c r="J31" s="878">
        <v>15</v>
      </c>
      <c r="K31" s="878">
        <v>386</v>
      </c>
      <c r="L31" s="878">
        <v>78</v>
      </c>
      <c r="M31" s="879">
        <v>311</v>
      </c>
      <c r="N31" s="878">
        <v>93</v>
      </c>
      <c r="O31" s="880">
        <v>47</v>
      </c>
      <c r="P31" s="880">
        <v>80</v>
      </c>
      <c r="Q31" s="880">
        <v>152</v>
      </c>
      <c r="R31" s="880">
        <v>80</v>
      </c>
      <c r="S31" s="880">
        <v>61</v>
      </c>
      <c r="T31" s="880">
        <v>56</v>
      </c>
      <c r="U31" s="880">
        <v>132</v>
      </c>
      <c r="V31" s="880">
        <v>71</v>
      </c>
      <c r="W31" s="880">
        <v>99</v>
      </c>
      <c r="X31" s="880">
        <v>65</v>
      </c>
      <c r="Y31" s="880">
        <v>8</v>
      </c>
      <c r="Z31" s="880">
        <v>86</v>
      </c>
      <c r="AA31" s="880">
        <v>146</v>
      </c>
      <c r="AB31" s="880">
        <v>138</v>
      </c>
      <c r="AC31" s="880">
        <v>70</v>
      </c>
      <c r="AD31" s="880">
        <v>70</v>
      </c>
      <c r="AE31" s="880">
        <v>18</v>
      </c>
      <c r="AF31" s="880">
        <v>187</v>
      </c>
      <c r="AG31" s="880">
        <v>90</v>
      </c>
      <c r="AH31" s="880">
        <v>31</v>
      </c>
      <c r="AI31" s="880">
        <v>31</v>
      </c>
      <c r="AJ31" s="880">
        <f t="shared" si="1"/>
        <v>3098</v>
      </c>
    </row>
    <row r="32" spans="2:36" x14ac:dyDescent="0.25">
      <c r="B32" s="894" t="s">
        <v>1455</v>
      </c>
      <c r="C32" s="878">
        <v>18</v>
      </c>
      <c r="D32" s="878">
        <v>10</v>
      </c>
      <c r="E32" s="878">
        <v>17</v>
      </c>
      <c r="F32" s="878">
        <v>1</v>
      </c>
      <c r="G32" s="878">
        <v>10</v>
      </c>
      <c r="H32" s="878">
        <v>8</v>
      </c>
      <c r="I32" s="878">
        <v>10</v>
      </c>
      <c r="J32" s="878">
        <v>1</v>
      </c>
      <c r="K32" s="878">
        <v>85</v>
      </c>
      <c r="L32" s="878">
        <v>7</v>
      </c>
      <c r="M32" s="879">
        <v>74</v>
      </c>
      <c r="N32" s="878">
        <v>12</v>
      </c>
      <c r="O32" s="880">
        <v>1</v>
      </c>
      <c r="P32" s="880">
        <v>13</v>
      </c>
      <c r="Q32" s="880">
        <v>19</v>
      </c>
      <c r="R32" s="880">
        <v>15</v>
      </c>
      <c r="S32" s="880">
        <v>19</v>
      </c>
      <c r="T32" s="880">
        <v>5</v>
      </c>
      <c r="U32" s="880">
        <v>26</v>
      </c>
      <c r="V32" s="880">
        <v>3</v>
      </c>
      <c r="W32" s="880">
        <v>7</v>
      </c>
      <c r="X32" s="880">
        <v>19</v>
      </c>
      <c r="Y32" s="880">
        <v>1</v>
      </c>
      <c r="Z32" s="880">
        <v>15</v>
      </c>
      <c r="AA32" s="880">
        <v>17</v>
      </c>
      <c r="AB32" s="880">
        <v>36</v>
      </c>
      <c r="AC32" s="880">
        <v>4</v>
      </c>
      <c r="AD32" s="880">
        <v>13</v>
      </c>
      <c r="AE32" s="880">
        <v>1</v>
      </c>
      <c r="AF32" s="880">
        <v>21</v>
      </c>
      <c r="AG32" s="880">
        <v>33</v>
      </c>
      <c r="AH32" s="880">
        <v>0</v>
      </c>
      <c r="AI32" s="880">
        <v>2</v>
      </c>
      <c r="AJ32" s="880">
        <f t="shared" si="1"/>
        <v>523</v>
      </c>
    </row>
    <row r="33" spans="2:37" x14ac:dyDescent="0.25">
      <c r="B33" s="894" t="s">
        <v>1456</v>
      </c>
      <c r="C33" s="878">
        <v>2</v>
      </c>
      <c r="D33" s="878">
        <v>9</v>
      </c>
      <c r="E33" s="878">
        <v>18</v>
      </c>
      <c r="F33" s="878">
        <v>0</v>
      </c>
      <c r="G33" s="878">
        <v>1</v>
      </c>
      <c r="H33" s="878">
        <v>4</v>
      </c>
      <c r="I33" s="878">
        <v>7</v>
      </c>
      <c r="J33" s="878">
        <v>0</v>
      </c>
      <c r="K33" s="878">
        <v>63</v>
      </c>
      <c r="L33" s="878">
        <v>2</v>
      </c>
      <c r="M33" s="879">
        <v>28</v>
      </c>
      <c r="N33" s="878">
        <v>13</v>
      </c>
      <c r="O33" s="880">
        <v>0</v>
      </c>
      <c r="P33" s="880">
        <v>0</v>
      </c>
      <c r="Q33" s="880">
        <v>4</v>
      </c>
      <c r="R33" s="880">
        <v>7</v>
      </c>
      <c r="S33" s="880">
        <v>9</v>
      </c>
      <c r="T33" s="880">
        <v>4</v>
      </c>
      <c r="U33" s="880">
        <v>11</v>
      </c>
      <c r="V33" s="880">
        <v>0</v>
      </c>
      <c r="W33" s="880">
        <v>2</v>
      </c>
      <c r="X33" s="880">
        <v>10</v>
      </c>
      <c r="Y33" s="880">
        <v>0</v>
      </c>
      <c r="Z33" s="880">
        <v>7</v>
      </c>
      <c r="AA33" s="880">
        <v>2</v>
      </c>
      <c r="AB33" s="880">
        <v>20</v>
      </c>
      <c r="AC33" s="880">
        <v>1</v>
      </c>
      <c r="AD33" s="880">
        <v>3</v>
      </c>
      <c r="AE33" s="880">
        <v>2</v>
      </c>
      <c r="AF33" s="880">
        <v>5</v>
      </c>
      <c r="AG33" s="880">
        <v>15</v>
      </c>
      <c r="AH33" s="880">
        <v>0</v>
      </c>
      <c r="AI33" s="880">
        <v>0</v>
      </c>
      <c r="AJ33" s="880">
        <f t="shared" si="1"/>
        <v>249</v>
      </c>
    </row>
    <row r="34" spans="2:37" x14ac:dyDescent="0.25">
      <c r="B34" s="895" t="s">
        <v>1457</v>
      </c>
      <c r="C34" s="881">
        <v>0</v>
      </c>
      <c r="D34" s="881">
        <v>19</v>
      </c>
      <c r="E34" s="881">
        <v>22</v>
      </c>
      <c r="F34" s="881">
        <v>9</v>
      </c>
      <c r="G34" s="881">
        <v>19</v>
      </c>
      <c r="H34" s="881">
        <v>29</v>
      </c>
      <c r="I34" s="881">
        <v>42</v>
      </c>
      <c r="J34" s="881">
        <v>6</v>
      </c>
      <c r="K34" s="881">
        <v>203</v>
      </c>
      <c r="L34" s="881">
        <v>25</v>
      </c>
      <c r="M34" s="882">
        <v>89</v>
      </c>
      <c r="N34" s="881">
        <v>22</v>
      </c>
      <c r="O34" s="883">
        <v>13</v>
      </c>
      <c r="P34" s="883">
        <v>28</v>
      </c>
      <c r="Q34" s="883">
        <v>56</v>
      </c>
      <c r="R34" s="883">
        <v>17</v>
      </c>
      <c r="S34" s="883">
        <v>26</v>
      </c>
      <c r="T34" s="883">
        <v>11</v>
      </c>
      <c r="U34" s="883">
        <v>45</v>
      </c>
      <c r="V34" s="883">
        <v>23</v>
      </c>
      <c r="W34" s="883">
        <v>35</v>
      </c>
      <c r="X34" s="883">
        <v>24</v>
      </c>
      <c r="Y34" s="883">
        <v>5</v>
      </c>
      <c r="Z34" s="883">
        <v>22</v>
      </c>
      <c r="AA34" s="883">
        <v>50</v>
      </c>
      <c r="AB34" s="883">
        <v>63</v>
      </c>
      <c r="AC34" s="883">
        <v>27</v>
      </c>
      <c r="AD34" s="883">
        <v>34</v>
      </c>
      <c r="AE34" s="883">
        <v>9</v>
      </c>
      <c r="AF34" s="883">
        <v>57</v>
      </c>
      <c r="AG34" s="883">
        <v>29</v>
      </c>
      <c r="AH34" s="883">
        <v>10</v>
      </c>
      <c r="AI34" s="883">
        <v>72</v>
      </c>
      <c r="AJ34" s="883">
        <f t="shared" si="1"/>
        <v>1141</v>
      </c>
    </row>
    <row r="35" spans="2:37" x14ac:dyDescent="0.25">
      <c r="B35" s="896" t="s">
        <v>1461</v>
      </c>
      <c r="C35" s="876">
        <f t="shared" ref="C35:AI35" si="7">SUM(C36:C39)</f>
        <v>51</v>
      </c>
      <c r="D35" s="876">
        <f t="shared" si="7"/>
        <v>217</v>
      </c>
      <c r="E35" s="876">
        <f t="shared" si="7"/>
        <v>7</v>
      </c>
      <c r="F35" s="876">
        <f t="shared" si="7"/>
        <v>43</v>
      </c>
      <c r="G35" s="876">
        <f t="shared" si="7"/>
        <v>34</v>
      </c>
      <c r="H35" s="876">
        <f t="shared" si="7"/>
        <v>171</v>
      </c>
      <c r="I35" s="876">
        <f t="shared" si="7"/>
        <v>228</v>
      </c>
      <c r="J35" s="876">
        <f t="shared" si="7"/>
        <v>26</v>
      </c>
      <c r="K35" s="876">
        <f t="shared" si="7"/>
        <v>1114</v>
      </c>
      <c r="L35" s="876">
        <f t="shared" si="7"/>
        <v>18</v>
      </c>
      <c r="M35" s="876">
        <f t="shared" si="7"/>
        <v>185</v>
      </c>
      <c r="N35" s="876">
        <f t="shared" si="7"/>
        <v>274</v>
      </c>
      <c r="O35" s="876">
        <f t="shared" si="7"/>
        <v>7</v>
      </c>
      <c r="P35" s="876">
        <f t="shared" si="7"/>
        <v>132</v>
      </c>
      <c r="Q35" s="876">
        <f t="shared" si="7"/>
        <v>277</v>
      </c>
      <c r="R35" s="876">
        <f t="shared" si="7"/>
        <v>152</v>
      </c>
      <c r="S35" s="876">
        <f t="shared" si="7"/>
        <v>201</v>
      </c>
      <c r="T35" s="876">
        <f t="shared" si="7"/>
        <v>11</v>
      </c>
      <c r="U35" s="876">
        <f t="shared" si="7"/>
        <v>311</v>
      </c>
      <c r="V35" s="876">
        <f t="shared" si="7"/>
        <v>63</v>
      </c>
      <c r="W35" s="876">
        <f t="shared" si="7"/>
        <v>245</v>
      </c>
      <c r="X35" s="876">
        <f t="shared" si="7"/>
        <v>260</v>
      </c>
      <c r="Y35" s="876">
        <f t="shared" si="7"/>
        <v>18</v>
      </c>
      <c r="Z35" s="876">
        <f t="shared" si="7"/>
        <v>163</v>
      </c>
      <c r="AA35" s="876">
        <f t="shared" si="7"/>
        <v>67</v>
      </c>
      <c r="AB35" s="876">
        <f t="shared" si="7"/>
        <v>102</v>
      </c>
      <c r="AC35" s="876">
        <f t="shared" si="7"/>
        <v>47</v>
      </c>
      <c r="AD35" s="876">
        <f t="shared" si="7"/>
        <v>73</v>
      </c>
      <c r="AE35" s="876">
        <f t="shared" si="7"/>
        <v>12</v>
      </c>
      <c r="AF35" s="876">
        <f t="shared" si="7"/>
        <v>132</v>
      </c>
      <c r="AG35" s="876">
        <f t="shared" si="7"/>
        <v>108</v>
      </c>
      <c r="AH35" s="876">
        <f t="shared" si="7"/>
        <v>79</v>
      </c>
      <c r="AI35" s="876">
        <f t="shared" si="7"/>
        <v>213</v>
      </c>
      <c r="AJ35" s="876">
        <f t="shared" si="1"/>
        <v>5041</v>
      </c>
    </row>
    <row r="36" spans="2:37" x14ac:dyDescent="0.25">
      <c r="B36" s="894" t="s">
        <v>1454</v>
      </c>
      <c r="C36" s="878">
        <v>32</v>
      </c>
      <c r="D36" s="878">
        <v>150</v>
      </c>
      <c r="E36" s="878">
        <v>6</v>
      </c>
      <c r="F36" s="878">
        <v>33</v>
      </c>
      <c r="G36" s="878">
        <v>23</v>
      </c>
      <c r="H36" s="878">
        <v>113</v>
      </c>
      <c r="I36" s="878">
        <v>142</v>
      </c>
      <c r="J36" s="878">
        <v>18</v>
      </c>
      <c r="K36" s="878">
        <v>672</v>
      </c>
      <c r="L36" s="878">
        <v>13</v>
      </c>
      <c r="M36" s="879">
        <v>127</v>
      </c>
      <c r="N36" s="878">
        <v>199</v>
      </c>
      <c r="O36" s="880">
        <v>7</v>
      </c>
      <c r="P36" s="880">
        <v>103</v>
      </c>
      <c r="Q36" s="880">
        <v>192</v>
      </c>
      <c r="R36" s="880">
        <v>101</v>
      </c>
      <c r="S36" s="880">
        <v>135</v>
      </c>
      <c r="T36" s="880">
        <v>7</v>
      </c>
      <c r="U36" s="880">
        <v>220</v>
      </c>
      <c r="V36" s="880">
        <v>47</v>
      </c>
      <c r="W36" s="880">
        <v>152</v>
      </c>
      <c r="X36" s="880">
        <v>170</v>
      </c>
      <c r="Y36" s="880">
        <v>15</v>
      </c>
      <c r="Z36" s="880">
        <v>106</v>
      </c>
      <c r="AA36" s="880">
        <v>53</v>
      </c>
      <c r="AB36" s="880">
        <v>69</v>
      </c>
      <c r="AC36" s="880">
        <v>37</v>
      </c>
      <c r="AD36" s="880">
        <v>54</v>
      </c>
      <c r="AE36" s="880">
        <v>8</v>
      </c>
      <c r="AF36" s="880">
        <v>94</v>
      </c>
      <c r="AG36" s="880">
        <v>68</v>
      </c>
      <c r="AH36" s="880">
        <v>50</v>
      </c>
      <c r="AI36" s="880">
        <v>117</v>
      </c>
      <c r="AJ36" s="880">
        <f t="shared" si="1"/>
        <v>3333</v>
      </c>
    </row>
    <row r="37" spans="2:37" x14ac:dyDescent="0.25">
      <c r="B37" s="894" t="s">
        <v>1455</v>
      </c>
      <c r="C37" s="878">
        <v>2</v>
      </c>
      <c r="D37" s="878">
        <v>20</v>
      </c>
      <c r="E37" s="878">
        <v>0</v>
      </c>
      <c r="F37" s="878">
        <v>4</v>
      </c>
      <c r="G37" s="878">
        <v>3</v>
      </c>
      <c r="H37" s="878">
        <v>22</v>
      </c>
      <c r="I37" s="878">
        <v>44</v>
      </c>
      <c r="J37" s="878">
        <v>2</v>
      </c>
      <c r="K37" s="878">
        <v>161</v>
      </c>
      <c r="L37" s="878">
        <v>2</v>
      </c>
      <c r="M37" s="879">
        <v>20</v>
      </c>
      <c r="N37" s="878">
        <v>26</v>
      </c>
      <c r="O37" s="880">
        <v>0</v>
      </c>
      <c r="P37" s="880">
        <v>9</v>
      </c>
      <c r="Q37" s="880">
        <v>26</v>
      </c>
      <c r="R37" s="880">
        <v>22</v>
      </c>
      <c r="S37" s="880">
        <v>26</v>
      </c>
      <c r="T37" s="880">
        <v>0</v>
      </c>
      <c r="U37" s="880">
        <v>42</v>
      </c>
      <c r="V37" s="880">
        <v>1</v>
      </c>
      <c r="W37" s="880">
        <v>36</v>
      </c>
      <c r="X37" s="880">
        <v>26</v>
      </c>
      <c r="Y37" s="880">
        <v>0</v>
      </c>
      <c r="Z37" s="880">
        <v>21</v>
      </c>
      <c r="AA37" s="880">
        <v>2</v>
      </c>
      <c r="AB37" s="880">
        <v>12</v>
      </c>
      <c r="AC37" s="880">
        <v>1</v>
      </c>
      <c r="AD37" s="880">
        <v>5</v>
      </c>
      <c r="AE37" s="880">
        <v>1</v>
      </c>
      <c r="AF37" s="880">
        <v>6</v>
      </c>
      <c r="AG37" s="880">
        <v>11</v>
      </c>
      <c r="AH37" s="880">
        <v>6</v>
      </c>
      <c r="AI37" s="880">
        <v>5</v>
      </c>
      <c r="AJ37" s="880">
        <f t="shared" si="1"/>
        <v>564</v>
      </c>
    </row>
    <row r="38" spans="2:37" x14ac:dyDescent="0.25">
      <c r="B38" s="894" t="s">
        <v>1456</v>
      </c>
      <c r="C38" s="878">
        <v>1</v>
      </c>
      <c r="D38" s="878">
        <v>12</v>
      </c>
      <c r="E38" s="878">
        <v>0</v>
      </c>
      <c r="F38" s="878">
        <v>0</v>
      </c>
      <c r="G38" s="878">
        <v>0</v>
      </c>
      <c r="H38" s="878">
        <v>7</v>
      </c>
      <c r="I38" s="878">
        <v>6</v>
      </c>
      <c r="J38" s="878">
        <v>0</v>
      </c>
      <c r="K38" s="878">
        <v>80</v>
      </c>
      <c r="L38" s="878">
        <v>1</v>
      </c>
      <c r="M38" s="879">
        <v>1</v>
      </c>
      <c r="N38" s="878">
        <v>8</v>
      </c>
      <c r="O38" s="880">
        <v>0</v>
      </c>
      <c r="P38" s="880">
        <v>1</v>
      </c>
      <c r="Q38" s="880">
        <v>6</v>
      </c>
      <c r="R38" s="880">
        <v>3</v>
      </c>
      <c r="S38" s="880">
        <v>12</v>
      </c>
      <c r="T38" s="880">
        <v>0</v>
      </c>
      <c r="U38" s="880">
        <v>11</v>
      </c>
      <c r="V38" s="880">
        <v>0</v>
      </c>
      <c r="W38" s="880">
        <v>8</v>
      </c>
      <c r="X38" s="880">
        <v>20</v>
      </c>
      <c r="Y38" s="880">
        <v>0</v>
      </c>
      <c r="Z38" s="880">
        <v>13</v>
      </c>
      <c r="AA38" s="880">
        <v>0</v>
      </c>
      <c r="AB38" s="880">
        <v>3</v>
      </c>
      <c r="AC38" s="880">
        <v>0</v>
      </c>
      <c r="AD38" s="880">
        <v>1</v>
      </c>
      <c r="AE38" s="880">
        <v>0</v>
      </c>
      <c r="AF38" s="880">
        <v>3</v>
      </c>
      <c r="AG38" s="880">
        <v>8</v>
      </c>
      <c r="AH38" s="880">
        <v>0</v>
      </c>
      <c r="AI38" s="880">
        <v>7</v>
      </c>
      <c r="AJ38" s="880">
        <f t="shared" si="1"/>
        <v>212</v>
      </c>
    </row>
    <row r="39" spans="2:37" x14ac:dyDescent="0.25">
      <c r="B39" s="894" t="s">
        <v>1457</v>
      </c>
      <c r="C39" s="881">
        <v>16</v>
      </c>
      <c r="D39" s="881">
        <v>35</v>
      </c>
      <c r="E39" s="881">
        <v>1</v>
      </c>
      <c r="F39" s="881">
        <v>6</v>
      </c>
      <c r="G39" s="881">
        <v>8</v>
      </c>
      <c r="H39" s="881">
        <v>29</v>
      </c>
      <c r="I39" s="881">
        <v>36</v>
      </c>
      <c r="J39" s="881">
        <v>6</v>
      </c>
      <c r="K39" s="881">
        <v>201</v>
      </c>
      <c r="L39" s="881">
        <v>2</v>
      </c>
      <c r="M39" s="882">
        <v>37</v>
      </c>
      <c r="N39" s="881">
        <v>41</v>
      </c>
      <c r="O39" s="883">
        <v>0</v>
      </c>
      <c r="P39" s="883">
        <v>19</v>
      </c>
      <c r="Q39" s="883">
        <v>53</v>
      </c>
      <c r="R39" s="883">
        <v>26</v>
      </c>
      <c r="S39" s="883">
        <v>28</v>
      </c>
      <c r="T39" s="883">
        <v>4</v>
      </c>
      <c r="U39" s="883">
        <v>38</v>
      </c>
      <c r="V39" s="883">
        <v>15</v>
      </c>
      <c r="W39" s="883">
        <v>49</v>
      </c>
      <c r="X39" s="883">
        <v>44</v>
      </c>
      <c r="Y39" s="883">
        <v>3</v>
      </c>
      <c r="Z39" s="883">
        <v>23</v>
      </c>
      <c r="AA39" s="883">
        <v>12</v>
      </c>
      <c r="AB39" s="883">
        <v>18</v>
      </c>
      <c r="AC39" s="883">
        <v>9</v>
      </c>
      <c r="AD39" s="883">
        <v>13</v>
      </c>
      <c r="AE39" s="883">
        <v>3</v>
      </c>
      <c r="AF39" s="883">
        <v>29</v>
      </c>
      <c r="AG39" s="883">
        <v>21</v>
      </c>
      <c r="AH39" s="883">
        <v>23</v>
      </c>
      <c r="AI39" s="883">
        <v>84</v>
      </c>
      <c r="AJ39" s="883">
        <f t="shared" si="1"/>
        <v>932</v>
      </c>
    </row>
    <row r="40" spans="2:37" x14ac:dyDescent="0.25">
      <c r="B40" s="896" t="s">
        <v>1462</v>
      </c>
      <c r="C40" s="876">
        <f t="shared" ref="C40:AI40" si="8">SUM(C41:C44)</f>
        <v>3</v>
      </c>
      <c r="D40" s="876">
        <f t="shared" si="8"/>
        <v>5</v>
      </c>
      <c r="E40" s="876">
        <f t="shared" si="8"/>
        <v>1</v>
      </c>
      <c r="F40" s="876">
        <f t="shared" si="8"/>
        <v>1</v>
      </c>
      <c r="G40" s="876">
        <f t="shared" si="8"/>
        <v>3</v>
      </c>
      <c r="H40" s="876">
        <f t="shared" si="8"/>
        <v>3</v>
      </c>
      <c r="I40" s="876">
        <f t="shared" si="8"/>
        <v>2</v>
      </c>
      <c r="J40" s="876">
        <f t="shared" si="8"/>
        <v>2</v>
      </c>
      <c r="K40" s="876">
        <f t="shared" si="8"/>
        <v>19</v>
      </c>
      <c r="L40" s="876">
        <f t="shared" si="8"/>
        <v>0</v>
      </c>
      <c r="M40" s="876">
        <f t="shared" si="8"/>
        <v>10</v>
      </c>
      <c r="N40" s="876">
        <f t="shared" si="8"/>
        <v>5</v>
      </c>
      <c r="O40" s="876">
        <f t="shared" si="8"/>
        <v>2</v>
      </c>
      <c r="P40" s="876">
        <f t="shared" si="8"/>
        <v>2</v>
      </c>
      <c r="Q40" s="876">
        <f t="shared" si="8"/>
        <v>10</v>
      </c>
      <c r="R40" s="876">
        <f t="shared" si="8"/>
        <v>3</v>
      </c>
      <c r="S40" s="876">
        <f t="shared" si="8"/>
        <v>3</v>
      </c>
      <c r="T40" s="876">
        <f t="shared" si="8"/>
        <v>0</v>
      </c>
      <c r="U40" s="876">
        <f t="shared" si="8"/>
        <v>6</v>
      </c>
      <c r="V40" s="876">
        <f t="shared" si="8"/>
        <v>1</v>
      </c>
      <c r="W40" s="876">
        <f t="shared" si="8"/>
        <v>5</v>
      </c>
      <c r="X40" s="876">
        <f t="shared" si="8"/>
        <v>2</v>
      </c>
      <c r="Y40" s="876">
        <f t="shared" si="8"/>
        <v>0</v>
      </c>
      <c r="Z40" s="876">
        <f t="shared" si="8"/>
        <v>2</v>
      </c>
      <c r="AA40" s="876">
        <f t="shared" si="8"/>
        <v>4</v>
      </c>
      <c r="AB40" s="876">
        <f t="shared" si="8"/>
        <v>3</v>
      </c>
      <c r="AC40" s="876">
        <f t="shared" si="8"/>
        <v>0</v>
      </c>
      <c r="AD40" s="876">
        <f t="shared" si="8"/>
        <v>4</v>
      </c>
      <c r="AE40" s="876">
        <f t="shared" si="8"/>
        <v>0</v>
      </c>
      <c r="AF40" s="876">
        <f t="shared" si="8"/>
        <v>5</v>
      </c>
      <c r="AG40" s="876">
        <f t="shared" si="8"/>
        <v>0</v>
      </c>
      <c r="AH40" s="876">
        <f t="shared" si="8"/>
        <v>4</v>
      </c>
      <c r="AI40" s="876">
        <f t="shared" si="8"/>
        <v>3</v>
      </c>
      <c r="AJ40" s="876">
        <f t="shared" si="1"/>
        <v>113</v>
      </c>
    </row>
    <row r="41" spans="2:37" x14ac:dyDescent="0.25">
      <c r="B41" s="894" t="s">
        <v>1454</v>
      </c>
      <c r="C41" s="878">
        <v>0</v>
      </c>
      <c r="D41" s="878">
        <v>1</v>
      </c>
      <c r="E41" s="878">
        <v>0</v>
      </c>
      <c r="F41" s="878">
        <v>0</v>
      </c>
      <c r="G41" s="878">
        <v>2</v>
      </c>
      <c r="H41" s="878">
        <v>1</v>
      </c>
      <c r="I41" s="878">
        <v>1</v>
      </c>
      <c r="J41" s="878">
        <v>0</v>
      </c>
      <c r="K41" s="878">
        <v>4</v>
      </c>
      <c r="L41" s="878">
        <v>0</v>
      </c>
      <c r="M41" s="879">
        <v>3</v>
      </c>
      <c r="N41" s="878">
        <v>1</v>
      </c>
      <c r="O41" s="880">
        <v>0</v>
      </c>
      <c r="P41" s="880">
        <v>0</v>
      </c>
      <c r="Q41" s="880">
        <v>2</v>
      </c>
      <c r="R41" s="880">
        <v>1</v>
      </c>
      <c r="S41" s="880">
        <v>2</v>
      </c>
      <c r="T41" s="880">
        <v>0</v>
      </c>
      <c r="U41" s="880">
        <v>0</v>
      </c>
      <c r="V41" s="880">
        <v>0</v>
      </c>
      <c r="W41" s="880">
        <v>0</v>
      </c>
      <c r="X41" s="880">
        <v>0</v>
      </c>
      <c r="Y41" s="880">
        <v>0</v>
      </c>
      <c r="Z41" s="880">
        <v>0</v>
      </c>
      <c r="AA41" s="880">
        <v>0</v>
      </c>
      <c r="AB41" s="880">
        <v>0</v>
      </c>
      <c r="AC41" s="880">
        <v>0</v>
      </c>
      <c r="AD41" s="880">
        <v>1</v>
      </c>
      <c r="AE41" s="880">
        <v>0</v>
      </c>
      <c r="AF41" s="880">
        <v>2</v>
      </c>
      <c r="AG41" s="880">
        <v>0</v>
      </c>
      <c r="AH41" s="880">
        <v>2</v>
      </c>
      <c r="AI41" s="880">
        <v>0</v>
      </c>
      <c r="AJ41" s="880">
        <f t="shared" si="1"/>
        <v>23</v>
      </c>
    </row>
    <row r="42" spans="2:37" x14ac:dyDescent="0.25">
      <c r="B42" s="894" t="s">
        <v>1455</v>
      </c>
      <c r="C42" s="878">
        <v>0</v>
      </c>
      <c r="D42" s="878">
        <v>0</v>
      </c>
      <c r="E42" s="878">
        <v>0</v>
      </c>
      <c r="F42" s="878">
        <v>0</v>
      </c>
      <c r="G42" s="878">
        <v>0</v>
      </c>
      <c r="H42" s="878">
        <v>0</v>
      </c>
      <c r="I42" s="878">
        <v>0</v>
      </c>
      <c r="J42" s="878">
        <v>0</v>
      </c>
      <c r="K42" s="878">
        <v>0</v>
      </c>
      <c r="L42" s="878">
        <v>0</v>
      </c>
      <c r="M42" s="879">
        <v>0</v>
      </c>
      <c r="N42" s="878">
        <v>0</v>
      </c>
      <c r="O42" s="880">
        <v>0</v>
      </c>
      <c r="P42" s="880">
        <v>0</v>
      </c>
      <c r="Q42" s="880">
        <v>0</v>
      </c>
      <c r="R42" s="880">
        <v>0</v>
      </c>
      <c r="S42" s="880">
        <v>0</v>
      </c>
      <c r="T42" s="880">
        <v>0</v>
      </c>
      <c r="U42" s="880">
        <v>0</v>
      </c>
      <c r="V42" s="880">
        <v>0</v>
      </c>
      <c r="W42" s="880">
        <v>0</v>
      </c>
      <c r="X42" s="880">
        <v>0</v>
      </c>
      <c r="Y42" s="880">
        <v>0</v>
      </c>
      <c r="Z42" s="880">
        <v>0</v>
      </c>
      <c r="AA42" s="880">
        <v>0</v>
      </c>
      <c r="AB42" s="880">
        <v>0</v>
      </c>
      <c r="AC42" s="880">
        <v>0</v>
      </c>
      <c r="AD42" s="880">
        <v>0</v>
      </c>
      <c r="AE42" s="880">
        <v>0</v>
      </c>
      <c r="AF42" s="880">
        <v>0</v>
      </c>
      <c r="AG42" s="880">
        <v>0</v>
      </c>
      <c r="AH42" s="880">
        <v>0</v>
      </c>
      <c r="AI42" s="880">
        <v>0</v>
      </c>
      <c r="AJ42" s="880">
        <f t="shared" si="1"/>
        <v>0</v>
      </c>
    </row>
    <row r="43" spans="2:37" x14ac:dyDescent="0.25">
      <c r="B43" s="894" t="s">
        <v>1456</v>
      </c>
      <c r="C43" s="878">
        <v>0</v>
      </c>
      <c r="D43" s="878">
        <v>0</v>
      </c>
      <c r="E43" s="878">
        <v>0</v>
      </c>
      <c r="F43" s="878">
        <v>0</v>
      </c>
      <c r="G43" s="878">
        <v>0</v>
      </c>
      <c r="H43" s="878">
        <v>0</v>
      </c>
      <c r="I43" s="878">
        <v>0</v>
      </c>
      <c r="J43" s="878">
        <v>0</v>
      </c>
      <c r="K43" s="878">
        <v>0</v>
      </c>
      <c r="L43" s="878">
        <v>0</v>
      </c>
      <c r="M43" s="879">
        <v>0</v>
      </c>
      <c r="N43" s="878">
        <v>0</v>
      </c>
      <c r="O43" s="880">
        <v>0</v>
      </c>
      <c r="P43" s="880">
        <v>0</v>
      </c>
      <c r="Q43" s="880">
        <v>0</v>
      </c>
      <c r="R43" s="880">
        <v>0</v>
      </c>
      <c r="S43" s="880">
        <v>0</v>
      </c>
      <c r="T43" s="880">
        <v>0</v>
      </c>
      <c r="U43" s="880">
        <v>0</v>
      </c>
      <c r="V43" s="880">
        <v>0</v>
      </c>
      <c r="W43" s="880">
        <v>0</v>
      </c>
      <c r="X43" s="880">
        <v>0</v>
      </c>
      <c r="Y43" s="880">
        <v>0</v>
      </c>
      <c r="Z43" s="880">
        <v>0</v>
      </c>
      <c r="AA43" s="880">
        <v>0</v>
      </c>
      <c r="AB43" s="880">
        <v>0</v>
      </c>
      <c r="AC43" s="880">
        <v>0</v>
      </c>
      <c r="AD43" s="880">
        <v>0</v>
      </c>
      <c r="AE43" s="880">
        <v>0</v>
      </c>
      <c r="AF43" s="880">
        <v>0</v>
      </c>
      <c r="AG43" s="880">
        <v>0</v>
      </c>
      <c r="AH43" s="880">
        <v>0</v>
      </c>
      <c r="AI43" s="880">
        <v>0</v>
      </c>
      <c r="AJ43" s="880">
        <f t="shared" si="1"/>
        <v>0</v>
      </c>
    </row>
    <row r="44" spans="2:37" ht="15.75" customHeight="1" x14ac:dyDescent="0.25">
      <c r="B44" s="894" t="s">
        <v>1457</v>
      </c>
      <c r="C44" s="881">
        <v>3</v>
      </c>
      <c r="D44" s="881">
        <v>4</v>
      </c>
      <c r="E44" s="881">
        <v>1</v>
      </c>
      <c r="F44" s="881">
        <v>1</v>
      </c>
      <c r="G44" s="881">
        <v>1</v>
      </c>
      <c r="H44" s="881">
        <v>2</v>
      </c>
      <c r="I44" s="881">
        <v>1</v>
      </c>
      <c r="J44" s="881">
        <v>2</v>
      </c>
      <c r="K44" s="881">
        <v>15</v>
      </c>
      <c r="L44" s="881">
        <v>0</v>
      </c>
      <c r="M44" s="879">
        <v>7</v>
      </c>
      <c r="N44" s="881">
        <v>4</v>
      </c>
      <c r="O44" s="883">
        <v>2</v>
      </c>
      <c r="P44" s="883">
        <v>2</v>
      </c>
      <c r="Q44" s="883">
        <v>8</v>
      </c>
      <c r="R44" s="883">
        <v>2</v>
      </c>
      <c r="S44" s="883">
        <v>1</v>
      </c>
      <c r="T44" s="883">
        <v>0</v>
      </c>
      <c r="U44" s="883">
        <v>6</v>
      </c>
      <c r="V44" s="883">
        <v>1</v>
      </c>
      <c r="W44" s="883">
        <v>5</v>
      </c>
      <c r="X44" s="883">
        <v>2</v>
      </c>
      <c r="Y44" s="883">
        <v>0</v>
      </c>
      <c r="Z44" s="883">
        <v>2</v>
      </c>
      <c r="AA44" s="883">
        <v>4</v>
      </c>
      <c r="AB44" s="883">
        <v>3</v>
      </c>
      <c r="AC44" s="883">
        <v>0</v>
      </c>
      <c r="AD44" s="883">
        <v>3</v>
      </c>
      <c r="AE44" s="883">
        <v>0</v>
      </c>
      <c r="AF44" s="883">
        <v>3</v>
      </c>
      <c r="AG44" s="883">
        <v>0</v>
      </c>
      <c r="AH44" s="883">
        <v>2</v>
      </c>
      <c r="AI44" s="883">
        <v>3</v>
      </c>
      <c r="AJ44" s="883">
        <f t="shared" si="1"/>
        <v>90</v>
      </c>
    </row>
    <row r="45" spans="2:37" x14ac:dyDescent="0.25">
      <c r="B45" s="896" t="s">
        <v>811</v>
      </c>
      <c r="C45" s="876">
        <f t="shared" ref="C45:AI45" si="9">SUM(C46:C49)</f>
        <v>61</v>
      </c>
      <c r="D45" s="876">
        <f t="shared" si="9"/>
        <v>154</v>
      </c>
      <c r="E45" s="876">
        <f t="shared" si="9"/>
        <v>11</v>
      </c>
      <c r="F45" s="876">
        <f t="shared" si="9"/>
        <v>28</v>
      </c>
      <c r="G45" s="876">
        <f t="shared" si="9"/>
        <v>104</v>
      </c>
      <c r="H45" s="876">
        <f t="shared" si="9"/>
        <v>132</v>
      </c>
      <c r="I45" s="876">
        <f t="shared" si="9"/>
        <v>37</v>
      </c>
      <c r="J45" s="876">
        <f t="shared" si="9"/>
        <v>48</v>
      </c>
      <c r="K45" s="876">
        <f t="shared" si="9"/>
        <v>1896</v>
      </c>
      <c r="L45" s="876">
        <f t="shared" si="9"/>
        <v>21</v>
      </c>
      <c r="M45" s="876">
        <f t="shared" si="9"/>
        <v>280</v>
      </c>
      <c r="N45" s="876">
        <f t="shared" si="9"/>
        <v>126</v>
      </c>
      <c r="O45" s="876">
        <f t="shared" si="9"/>
        <v>33</v>
      </c>
      <c r="P45" s="876">
        <f t="shared" si="9"/>
        <v>55</v>
      </c>
      <c r="Q45" s="876">
        <f t="shared" si="9"/>
        <v>413</v>
      </c>
      <c r="R45" s="876">
        <f t="shared" si="9"/>
        <v>193</v>
      </c>
      <c r="S45" s="876">
        <f t="shared" si="9"/>
        <v>92</v>
      </c>
      <c r="T45" s="876">
        <f t="shared" si="9"/>
        <v>11</v>
      </c>
      <c r="U45" s="876">
        <f t="shared" si="9"/>
        <v>182</v>
      </c>
      <c r="V45" s="876">
        <f t="shared" si="9"/>
        <v>45</v>
      </c>
      <c r="W45" s="876">
        <f t="shared" si="9"/>
        <v>266</v>
      </c>
      <c r="X45" s="876">
        <f t="shared" si="9"/>
        <v>96</v>
      </c>
      <c r="Y45" s="876">
        <f t="shared" si="9"/>
        <v>20</v>
      </c>
      <c r="Z45" s="876">
        <f t="shared" si="9"/>
        <v>121</v>
      </c>
      <c r="AA45" s="876">
        <f t="shared" si="9"/>
        <v>70</v>
      </c>
      <c r="AB45" s="876">
        <f t="shared" si="9"/>
        <v>118</v>
      </c>
      <c r="AC45" s="876">
        <f t="shared" si="9"/>
        <v>23</v>
      </c>
      <c r="AD45" s="876">
        <f t="shared" si="9"/>
        <v>77</v>
      </c>
      <c r="AE45" s="876">
        <f t="shared" si="9"/>
        <v>38</v>
      </c>
      <c r="AF45" s="876">
        <f t="shared" si="9"/>
        <v>221</v>
      </c>
      <c r="AG45" s="876">
        <f t="shared" si="9"/>
        <v>120</v>
      </c>
      <c r="AH45" s="876">
        <f t="shared" si="9"/>
        <v>81</v>
      </c>
      <c r="AI45" s="876">
        <f t="shared" si="9"/>
        <v>92</v>
      </c>
      <c r="AJ45" s="876">
        <f t="shared" si="1"/>
        <v>5265</v>
      </c>
      <c r="AK45" s="265"/>
    </row>
    <row r="46" spans="2:37" x14ac:dyDescent="0.25">
      <c r="B46" s="894" t="s">
        <v>1454</v>
      </c>
      <c r="C46" s="878">
        <v>34</v>
      </c>
      <c r="D46" s="878">
        <v>80</v>
      </c>
      <c r="E46" s="878">
        <v>5</v>
      </c>
      <c r="F46" s="878">
        <v>18</v>
      </c>
      <c r="G46" s="878">
        <v>69</v>
      </c>
      <c r="H46" s="878">
        <v>78</v>
      </c>
      <c r="I46" s="878">
        <v>18</v>
      </c>
      <c r="J46" s="878">
        <v>32</v>
      </c>
      <c r="K46" s="878">
        <v>880</v>
      </c>
      <c r="L46" s="878">
        <v>8</v>
      </c>
      <c r="M46" s="879">
        <v>185</v>
      </c>
      <c r="N46" s="878">
        <v>86</v>
      </c>
      <c r="O46" s="880">
        <v>19</v>
      </c>
      <c r="P46" s="880">
        <v>36</v>
      </c>
      <c r="Q46" s="880">
        <v>242</v>
      </c>
      <c r="R46" s="880">
        <v>105</v>
      </c>
      <c r="S46" s="880">
        <v>54</v>
      </c>
      <c r="T46" s="880">
        <v>7</v>
      </c>
      <c r="U46" s="880">
        <v>94</v>
      </c>
      <c r="V46" s="880">
        <v>25</v>
      </c>
      <c r="W46" s="880">
        <v>144</v>
      </c>
      <c r="X46" s="880">
        <v>59</v>
      </c>
      <c r="Y46" s="880">
        <v>11</v>
      </c>
      <c r="Z46" s="880">
        <v>74</v>
      </c>
      <c r="AA46" s="880">
        <v>38</v>
      </c>
      <c r="AB46" s="880">
        <v>63</v>
      </c>
      <c r="AC46" s="880">
        <v>13</v>
      </c>
      <c r="AD46" s="880">
        <v>42</v>
      </c>
      <c r="AE46" s="880">
        <v>25</v>
      </c>
      <c r="AF46" s="880">
        <v>125</v>
      </c>
      <c r="AG46" s="880">
        <v>71</v>
      </c>
      <c r="AH46" s="880">
        <v>44</v>
      </c>
      <c r="AI46" s="880">
        <v>22</v>
      </c>
      <c r="AJ46" s="880">
        <f t="shared" si="1"/>
        <v>2806</v>
      </c>
    </row>
    <row r="47" spans="2:37" x14ac:dyDescent="0.25">
      <c r="B47" s="894" t="s">
        <v>1455</v>
      </c>
      <c r="C47" s="878">
        <v>7</v>
      </c>
      <c r="D47" s="878">
        <v>4</v>
      </c>
      <c r="E47" s="878">
        <v>2</v>
      </c>
      <c r="F47" s="878">
        <v>1</v>
      </c>
      <c r="G47" s="878">
        <v>13</v>
      </c>
      <c r="H47" s="878">
        <v>8</v>
      </c>
      <c r="I47" s="878">
        <v>3</v>
      </c>
      <c r="J47" s="878">
        <v>4</v>
      </c>
      <c r="K47" s="878">
        <v>400</v>
      </c>
      <c r="L47" s="878">
        <v>2</v>
      </c>
      <c r="M47" s="879">
        <v>31</v>
      </c>
      <c r="N47" s="878">
        <v>16</v>
      </c>
      <c r="O47" s="880">
        <v>2</v>
      </c>
      <c r="P47" s="880">
        <v>2</v>
      </c>
      <c r="Q47" s="880">
        <v>46</v>
      </c>
      <c r="R47" s="880">
        <v>36</v>
      </c>
      <c r="S47" s="880">
        <v>20</v>
      </c>
      <c r="T47" s="880">
        <v>1</v>
      </c>
      <c r="U47" s="880">
        <v>22</v>
      </c>
      <c r="V47" s="880">
        <v>3</v>
      </c>
      <c r="W47" s="880">
        <v>30</v>
      </c>
      <c r="X47" s="880">
        <v>9</v>
      </c>
      <c r="Y47" s="880">
        <v>0</v>
      </c>
      <c r="Z47" s="880">
        <v>18</v>
      </c>
      <c r="AA47" s="880">
        <v>6</v>
      </c>
      <c r="AB47" s="880">
        <v>13</v>
      </c>
      <c r="AC47" s="880">
        <v>1</v>
      </c>
      <c r="AD47" s="880">
        <v>3</v>
      </c>
      <c r="AE47" s="880">
        <v>1</v>
      </c>
      <c r="AF47" s="880">
        <v>24</v>
      </c>
      <c r="AG47" s="880">
        <v>19</v>
      </c>
      <c r="AH47" s="880">
        <v>8</v>
      </c>
      <c r="AI47" s="880">
        <v>4</v>
      </c>
      <c r="AJ47" s="880">
        <f t="shared" si="1"/>
        <v>759</v>
      </c>
    </row>
    <row r="48" spans="2:37" x14ac:dyDescent="0.25">
      <c r="B48" s="894" t="s">
        <v>1456</v>
      </c>
      <c r="C48" s="878">
        <v>1</v>
      </c>
      <c r="D48" s="878">
        <v>1</v>
      </c>
      <c r="E48" s="878">
        <v>0</v>
      </c>
      <c r="F48" s="878">
        <v>1</v>
      </c>
      <c r="G48" s="878">
        <v>2</v>
      </c>
      <c r="H48" s="878">
        <v>0</v>
      </c>
      <c r="I48" s="878">
        <v>0</v>
      </c>
      <c r="J48" s="878">
        <v>0</v>
      </c>
      <c r="K48" s="878">
        <v>248</v>
      </c>
      <c r="L48" s="878">
        <v>0</v>
      </c>
      <c r="M48" s="879">
        <v>4</v>
      </c>
      <c r="N48" s="878">
        <v>0</v>
      </c>
      <c r="O48" s="878">
        <v>0</v>
      </c>
      <c r="P48" s="878">
        <v>0</v>
      </c>
      <c r="Q48" s="880">
        <v>20</v>
      </c>
      <c r="R48" s="880">
        <v>14</v>
      </c>
      <c r="S48" s="880">
        <v>6</v>
      </c>
      <c r="T48" s="880">
        <v>0</v>
      </c>
      <c r="U48" s="880">
        <v>4</v>
      </c>
      <c r="V48" s="880">
        <v>2</v>
      </c>
      <c r="W48" s="880">
        <v>9</v>
      </c>
      <c r="X48" s="880">
        <v>4</v>
      </c>
      <c r="Y48" s="880">
        <v>1</v>
      </c>
      <c r="Z48" s="880">
        <v>0</v>
      </c>
      <c r="AA48" s="880">
        <v>1</v>
      </c>
      <c r="AB48" s="880">
        <v>3</v>
      </c>
      <c r="AC48" s="880">
        <v>0</v>
      </c>
      <c r="AD48" s="880">
        <v>0</v>
      </c>
      <c r="AE48" s="880">
        <v>0</v>
      </c>
      <c r="AF48" s="880">
        <v>9</v>
      </c>
      <c r="AG48" s="880">
        <v>7</v>
      </c>
      <c r="AH48" s="880">
        <v>2</v>
      </c>
      <c r="AI48" s="880">
        <v>0</v>
      </c>
      <c r="AJ48" s="880">
        <f t="shared" si="1"/>
        <v>339</v>
      </c>
    </row>
    <row r="49" spans="1:37" x14ac:dyDescent="0.25">
      <c r="B49" s="894" t="s">
        <v>1457</v>
      </c>
      <c r="C49" s="878">
        <v>19</v>
      </c>
      <c r="D49" s="878">
        <v>69</v>
      </c>
      <c r="E49" s="878">
        <v>4</v>
      </c>
      <c r="F49" s="878">
        <v>8</v>
      </c>
      <c r="G49" s="878">
        <v>20</v>
      </c>
      <c r="H49" s="878">
        <v>46</v>
      </c>
      <c r="I49" s="878">
        <v>16</v>
      </c>
      <c r="J49" s="878">
        <v>12</v>
      </c>
      <c r="K49" s="878">
        <v>368</v>
      </c>
      <c r="L49" s="878">
        <v>11</v>
      </c>
      <c r="M49" s="879">
        <v>60</v>
      </c>
      <c r="N49" s="878">
        <v>24</v>
      </c>
      <c r="O49" s="880">
        <v>12</v>
      </c>
      <c r="P49" s="880">
        <v>17</v>
      </c>
      <c r="Q49" s="880">
        <v>105</v>
      </c>
      <c r="R49" s="880">
        <v>38</v>
      </c>
      <c r="S49" s="880">
        <v>12</v>
      </c>
      <c r="T49" s="880">
        <v>3</v>
      </c>
      <c r="U49" s="880">
        <v>62</v>
      </c>
      <c r="V49" s="880">
        <v>15</v>
      </c>
      <c r="W49" s="880">
        <v>83</v>
      </c>
      <c r="X49" s="880">
        <v>24</v>
      </c>
      <c r="Y49" s="880">
        <v>8</v>
      </c>
      <c r="Z49" s="880">
        <v>29</v>
      </c>
      <c r="AA49" s="880">
        <v>25</v>
      </c>
      <c r="AB49" s="880">
        <v>39</v>
      </c>
      <c r="AC49" s="880">
        <v>9</v>
      </c>
      <c r="AD49" s="880">
        <v>32</v>
      </c>
      <c r="AE49" s="880">
        <v>12</v>
      </c>
      <c r="AF49" s="880">
        <v>63</v>
      </c>
      <c r="AG49" s="880">
        <v>23</v>
      </c>
      <c r="AH49" s="880">
        <v>27</v>
      </c>
      <c r="AI49" s="880">
        <v>66</v>
      </c>
      <c r="AJ49" s="880">
        <f t="shared" si="1"/>
        <v>1361</v>
      </c>
    </row>
    <row r="50" spans="1:37" ht="18.75" x14ac:dyDescent="0.3">
      <c r="A50" s="897"/>
      <c r="B50" s="898" t="s">
        <v>392</v>
      </c>
      <c r="C50" s="899">
        <f t="shared" ref="C50:AI50" si="10">+C5+C10+C15+C20+C25+C30+C35+C40+C45</f>
        <v>324</v>
      </c>
      <c r="D50" s="899">
        <f t="shared" si="10"/>
        <v>1328</v>
      </c>
      <c r="E50" s="899">
        <f t="shared" si="10"/>
        <v>312</v>
      </c>
      <c r="F50" s="899">
        <f t="shared" si="10"/>
        <v>228</v>
      </c>
      <c r="G50" s="899">
        <f t="shared" si="10"/>
        <v>511</v>
      </c>
      <c r="H50" s="899">
        <f t="shared" si="10"/>
        <v>762</v>
      </c>
      <c r="I50" s="899">
        <f t="shared" si="10"/>
        <v>686</v>
      </c>
      <c r="J50" s="899">
        <f t="shared" si="10"/>
        <v>261</v>
      </c>
      <c r="K50" s="899">
        <f t="shared" si="10"/>
        <v>11258</v>
      </c>
      <c r="L50" s="899">
        <f t="shared" si="10"/>
        <v>256</v>
      </c>
      <c r="M50" s="899">
        <f t="shared" si="10"/>
        <v>1962</v>
      </c>
      <c r="N50" s="899">
        <f t="shared" si="10"/>
        <v>1213</v>
      </c>
      <c r="O50" s="899">
        <f t="shared" si="10"/>
        <v>269</v>
      </c>
      <c r="P50" s="899">
        <f t="shared" si="10"/>
        <v>614</v>
      </c>
      <c r="Q50" s="899">
        <f t="shared" si="10"/>
        <v>2250</v>
      </c>
      <c r="R50" s="899">
        <f t="shared" si="10"/>
        <v>953</v>
      </c>
      <c r="S50" s="899">
        <f t="shared" si="10"/>
        <v>1152</v>
      </c>
      <c r="T50" s="899">
        <f t="shared" si="10"/>
        <v>197</v>
      </c>
      <c r="U50" s="899">
        <f t="shared" si="10"/>
        <v>1756</v>
      </c>
      <c r="V50" s="899">
        <f t="shared" si="10"/>
        <v>459</v>
      </c>
      <c r="W50" s="899">
        <f t="shared" si="10"/>
        <v>1555</v>
      </c>
      <c r="X50" s="899">
        <f t="shared" si="10"/>
        <v>933</v>
      </c>
      <c r="Y50" s="899">
        <f t="shared" si="10"/>
        <v>208</v>
      </c>
      <c r="Z50" s="899">
        <f t="shared" si="10"/>
        <v>870</v>
      </c>
      <c r="AA50" s="899">
        <f t="shared" si="10"/>
        <v>668</v>
      </c>
      <c r="AB50" s="899">
        <f t="shared" si="10"/>
        <v>993</v>
      </c>
      <c r="AC50" s="899">
        <f t="shared" si="10"/>
        <v>368</v>
      </c>
      <c r="AD50" s="899">
        <f t="shared" si="10"/>
        <v>475</v>
      </c>
      <c r="AE50" s="899">
        <f t="shared" si="10"/>
        <v>209</v>
      </c>
      <c r="AF50" s="899">
        <f t="shared" si="10"/>
        <v>1148</v>
      </c>
      <c r="AG50" s="899">
        <f t="shared" si="10"/>
        <v>760</v>
      </c>
      <c r="AH50" s="899">
        <f t="shared" si="10"/>
        <v>412</v>
      </c>
      <c r="AI50" s="899">
        <f t="shared" si="10"/>
        <v>1274</v>
      </c>
      <c r="AJ50" s="899">
        <f>AJ45+AJ40+AJ35+AJ30+AJ25+AJ20+AJ15+AJ10+AJ5</f>
        <v>36624</v>
      </c>
      <c r="AK50" s="884"/>
    </row>
    <row r="51" spans="1:37" x14ac:dyDescent="0.25">
      <c r="B51" s="885" t="s">
        <v>1463</v>
      </c>
    </row>
    <row r="52" spans="1:37" x14ac:dyDescent="0.25">
      <c r="M52" s="886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98BB-2AE6-4659-A497-D01C6DE283FA}">
  <sheetPr codeName="Hoja135">
    <pageSetUpPr fitToPage="1"/>
  </sheetPr>
  <dimension ref="B4:F16"/>
  <sheetViews>
    <sheetView showGridLines="0" workbookViewId="0"/>
  </sheetViews>
  <sheetFormatPr baseColWidth="10" defaultColWidth="11.42578125" defaultRowHeight="15" x14ac:dyDescent="0.25"/>
  <cols>
    <col min="2" max="2" width="24.42578125" customWidth="1"/>
    <col min="3" max="3" width="23.140625" customWidth="1"/>
    <col min="4" max="4" width="22.42578125" customWidth="1"/>
    <col min="5" max="5" width="19" customWidth="1"/>
    <col min="6" max="6" width="21" customWidth="1"/>
  </cols>
  <sheetData>
    <row r="4" spans="2:6" ht="19.5" x14ac:dyDescent="0.25">
      <c r="B4" s="23" t="s">
        <v>1464</v>
      </c>
    </row>
    <row r="6" spans="2:6" ht="54" x14ac:dyDescent="0.25">
      <c r="B6" s="383" t="s">
        <v>982</v>
      </c>
      <c r="C6" s="383" t="s">
        <v>1465</v>
      </c>
      <c r="D6" s="383" t="s">
        <v>1466</v>
      </c>
      <c r="E6" s="383" t="s">
        <v>1467</v>
      </c>
      <c r="F6" s="383" t="s">
        <v>1468</v>
      </c>
    </row>
    <row r="7" spans="2:6" ht="18" x14ac:dyDescent="0.45">
      <c r="B7" s="672">
        <v>2014</v>
      </c>
      <c r="C7" s="773">
        <v>574</v>
      </c>
      <c r="D7" s="774">
        <v>426</v>
      </c>
      <c r="E7" s="774">
        <v>329</v>
      </c>
      <c r="F7" s="775"/>
    </row>
    <row r="8" spans="2:6" ht="18" x14ac:dyDescent="0.45">
      <c r="B8" s="660">
        <v>2015</v>
      </c>
      <c r="C8" s="776">
        <v>799</v>
      </c>
      <c r="D8" s="777">
        <v>627</v>
      </c>
      <c r="E8" s="777">
        <v>478</v>
      </c>
      <c r="F8" s="778">
        <v>488.39</v>
      </c>
    </row>
    <row r="9" spans="2:6" ht="18" x14ac:dyDescent="0.45">
      <c r="B9" s="660">
        <v>2016</v>
      </c>
      <c r="C9" s="776">
        <v>1076</v>
      </c>
      <c r="D9" s="777">
        <v>864</v>
      </c>
      <c r="E9" s="777">
        <v>664</v>
      </c>
      <c r="F9" s="778">
        <v>707.73</v>
      </c>
    </row>
    <row r="10" spans="2:6" ht="18" x14ac:dyDescent="0.45">
      <c r="B10" s="660">
        <v>2017</v>
      </c>
      <c r="C10" s="776">
        <v>1295</v>
      </c>
      <c r="D10" s="777">
        <v>1073</v>
      </c>
      <c r="E10" s="777">
        <v>827</v>
      </c>
      <c r="F10" s="778">
        <v>841</v>
      </c>
    </row>
    <row r="11" spans="2:6" ht="18" x14ac:dyDescent="0.45">
      <c r="B11" s="660">
        <v>2018</v>
      </c>
      <c r="C11" s="776">
        <v>1511</v>
      </c>
      <c r="D11" s="777">
        <v>1284</v>
      </c>
      <c r="E11" s="777">
        <v>986</v>
      </c>
      <c r="F11" s="778">
        <v>966.46</v>
      </c>
    </row>
    <row r="12" spans="2:6" ht="18" x14ac:dyDescent="0.45">
      <c r="B12" s="660">
        <v>2019</v>
      </c>
      <c r="C12" s="776">
        <v>1511</v>
      </c>
      <c r="D12" s="777">
        <v>1351</v>
      </c>
      <c r="E12" s="777">
        <v>910</v>
      </c>
      <c r="F12" s="778">
        <v>1125.3399999999999</v>
      </c>
    </row>
    <row r="13" spans="2:6" ht="18" x14ac:dyDescent="0.45">
      <c r="B13" s="660">
        <v>2020</v>
      </c>
      <c r="C13" s="776">
        <v>1511</v>
      </c>
      <c r="D13" s="777">
        <v>1284</v>
      </c>
      <c r="E13" s="777">
        <v>890</v>
      </c>
      <c r="F13" s="778">
        <v>1328.16</v>
      </c>
    </row>
    <row r="14" spans="2:6" ht="18" x14ac:dyDescent="0.45">
      <c r="B14" s="660">
        <v>2021</v>
      </c>
      <c r="C14" s="776">
        <v>1511</v>
      </c>
      <c r="D14" s="777">
        <v>1233</v>
      </c>
      <c r="E14" s="777">
        <v>888</v>
      </c>
      <c r="F14" s="778">
        <v>1326.6</v>
      </c>
    </row>
    <row r="15" spans="2:6" ht="18" x14ac:dyDescent="0.45">
      <c r="B15" s="665">
        <v>2022</v>
      </c>
      <c r="C15" s="779">
        <v>1511</v>
      </c>
      <c r="D15" s="780">
        <v>1229</v>
      </c>
      <c r="E15" s="780">
        <v>927</v>
      </c>
      <c r="F15" s="816">
        <v>1331</v>
      </c>
    </row>
    <row r="16" spans="2:6" ht="90.75" customHeight="1" x14ac:dyDescent="0.25">
      <c r="B16" s="1109" t="s">
        <v>1510</v>
      </c>
      <c r="C16" s="1109"/>
      <c r="D16" s="1109"/>
      <c r="E16" s="1109"/>
      <c r="F16" s="1109"/>
    </row>
  </sheetData>
  <mergeCells count="1">
    <mergeCell ref="B16:F16"/>
  </mergeCells>
  <pageMargins left="0.7" right="0.7" top="0.75" bottom="0.75" header="0.3" footer="0.3"/>
  <pageSetup scale="78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0A97E-3032-4F09-ABE5-24E752C0BEBF}">
  <sheetPr codeName="Hoja137"/>
  <dimension ref="B4:D16"/>
  <sheetViews>
    <sheetView showGridLines="0" workbookViewId="0">
      <selection activeCell="C19" sqref="C19"/>
    </sheetView>
  </sheetViews>
  <sheetFormatPr baseColWidth="10" defaultColWidth="11.42578125" defaultRowHeight="15" x14ac:dyDescent="0.25"/>
  <cols>
    <col min="2" max="2" width="33.85546875" customWidth="1"/>
    <col min="3" max="3" width="32.85546875" customWidth="1"/>
    <col min="4" max="4" width="27.5703125" customWidth="1"/>
  </cols>
  <sheetData>
    <row r="4" spans="2:4" ht="18" x14ac:dyDescent="0.25">
      <c r="B4" s="23" t="s">
        <v>1518</v>
      </c>
    </row>
    <row r="5" spans="2:4" ht="15.75" thickBot="1" x14ac:dyDescent="0.3"/>
    <row r="6" spans="2:4" ht="18.75" thickBot="1" x14ac:dyDescent="0.3">
      <c r="B6" s="363" t="s">
        <v>1249</v>
      </c>
      <c r="C6" s="364" t="s">
        <v>1346</v>
      </c>
      <c r="D6" s="365" t="s">
        <v>1511</v>
      </c>
    </row>
    <row r="7" spans="2:4" ht="18" x14ac:dyDescent="0.25">
      <c r="B7" s="356" t="s">
        <v>1469</v>
      </c>
      <c r="C7" s="1003">
        <v>283</v>
      </c>
      <c r="D7" s="357">
        <v>365</v>
      </c>
    </row>
    <row r="8" spans="2:4" ht="18" x14ac:dyDescent="0.25">
      <c r="B8" s="356" t="s">
        <v>1549</v>
      </c>
      <c r="C8" s="1003">
        <v>265</v>
      </c>
      <c r="D8" s="357">
        <v>413</v>
      </c>
    </row>
    <row r="9" spans="2:4" ht="36" x14ac:dyDescent="0.25">
      <c r="B9" s="356" t="s">
        <v>1550</v>
      </c>
      <c r="C9" s="1003">
        <v>216</v>
      </c>
      <c r="D9" s="357">
        <v>258</v>
      </c>
    </row>
    <row r="10" spans="2:4" ht="18" x14ac:dyDescent="0.25">
      <c r="B10" s="356" t="s">
        <v>1472</v>
      </c>
      <c r="C10" s="1003">
        <v>55</v>
      </c>
      <c r="D10" s="357">
        <v>60</v>
      </c>
    </row>
    <row r="11" spans="2:4" ht="18" x14ac:dyDescent="0.25">
      <c r="B11" s="356" t="s">
        <v>1471</v>
      </c>
      <c r="C11" s="1003">
        <v>54</v>
      </c>
      <c r="D11" s="357">
        <v>67</v>
      </c>
    </row>
    <row r="12" spans="2:4" ht="18" x14ac:dyDescent="0.25">
      <c r="B12" s="356" t="s">
        <v>1470</v>
      </c>
      <c r="C12" s="1003">
        <v>48</v>
      </c>
      <c r="D12" s="357">
        <v>62</v>
      </c>
    </row>
    <row r="13" spans="2:4" ht="18" x14ac:dyDescent="0.25">
      <c r="B13" s="356" t="s">
        <v>1551</v>
      </c>
      <c r="C13" s="1003">
        <v>38</v>
      </c>
      <c r="D13" s="357">
        <v>38</v>
      </c>
    </row>
    <row r="14" spans="2:4" ht="18.75" thickBot="1" x14ac:dyDescent="0.3">
      <c r="B14" s="358" t="s">
        <v>512</v>
      </c>
      <c r="C14" s="359">
        <v>22</v>
      </c>
      <c r="D14" s="360">
        <v>28</v>
      </c>
    </row>
    <row r="15" spans="2:4" ht="18.75" thickBot="1" x14ac:dyDescent="0.3">
      <c r="B15" s="361" t="s">
        <v>254</v>
      </c>
      <c r="C15" s="362">
        <v>981</v>
      </c>
      <c r="D15" s="1004">
        <v>1291</v>
      </c>
    </row>
    <row r="16" spans="2:4" ht="15.75" x14ac:dyDescent="0.25">
      <c r="B16" s="70" t="s">
        <v>1473</v>
      </c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4C203-1E02-4B20-9B13-EA26A0BC55C4}">
  <sheetPr codeName="Hoja138"/>
  <dimension ref="B4:E41"/>
  <sheetViews>
    <sheetView showGridLines="0" zoomScale="70" zoomScaleNormal="70" workbookViewId="0">
      <selection activeCell="T36" sqref="T36"/>
    </sheetView>
  </sheetViews>
  <sheetFormatPr baseColWidth="10" defaultColWidth="11.42578125" defaultRowHeight="15" x14ac:dyDescent="0.25"/>
  <cols>
    <col min="3" max="3" width="34.28515625" customWidth="1"/>
    <col min="4" max="4" width="14.140625" customWidth="1"/>
    <col min="5" max="5" width="20.7109375" customWidth="1"/>
  </cols>
  <sheetData>
    <row r="4" spans="2:5" ht="18" x14ac:dyDescent="0.25">
      <c r="B4" s="23" t="s">
        <v>1519</v>
      </c>
    </row>
    <row r="5" spans="2:5" ht="15.75" thickBot="1" x14ac:dyDescent="0.3"/>
    <row r="6" spans="2:5" ht="18.75" thickBot="1" x14ac:dyDescent="0.3">
      <c r="B6" s="1110" t="s">
        <v>1474</v>
      </c>
      <c r="C6" s="1111"/>
      <c r="D6" s="378" t="s">
        <v>1513</v>
      </c>
      <c r="E6" s="379" t="s">
        <v>1475</v>
      </c>
    </row>
    <row r="7" spans="2:5" ht="18" x14ac:dyDescent="0.25">
      <c r="B7" s="1112" t="s">
        <v>1476</v>
      </c>
      <c r="C7" s="369" t="s">
        <v>416</v>
      </c>
      <c r="D7" s="28">
        <v>211</v>
      </c>
      <c r="E7" s="370">
        <v>198</v>
      </c>
    </row>
    <row r="8" spans="2:5" ht="18" x14ac:dyDescent="0.25">
      <c r="B8" s="1113"/>
      <c r="C8" s="369" t="s">
        <v>403</v>
      </c>
      <c r="D8" s="28">
        <v>62</v>
      </c>
      <c r="E8" s="370">
        <v>44</v>
      </c>
    </row>
    <row r="9" spans="2:5" ht="18" x14ac:dyDescent="0.25">
      <c r="B9" s="1113"/>
      <c r="C9" s="369" t="s">
        <v>294</v>
      </c>
      <c r="D9" s="28">
        <v>52</v>
      </c>
      <c r="E9" s="370">
        <v>42</v>
      </c>
    </row>
    <row r="10" spans="2:5" ht="18" x14ac:dyDescent="0.25">
      <c r="B10" s="1113"/>
      <c r="C10" s="369" t="s">
        <v>309</v>
      </c>
      <c r="D10" s="28">
        <v>52</v>
      </c>
      <c r="E10" s="370">
        <v>51</v>
      </c>
    </row>
    <row r="11" spans="2:5" ht="18" x14ac:dyDescent="0.25">
      <c r="B11" s="1113"/>
      <c r="C11" s="369" t="s">
        <v>306</v>
      </c>
      <c r="D11" s="28">
        <v>45</v>
      </c>
      <c r="E11" s="370">
        <v>33</v>
      </c>
    </row>
    <row r="12" spans="2:5" ht="18" x14ac:dyDescent="0.25">
      <c r="B12" s="1113"/>
      <c r="C12" s="369" t="s">
        <v>418</v>
      </c>
      <c r="D12" s="28">
        <v>39</v>
      </c>
      <c r="E12" s="370">
        <v>30</v>
      </c>
    </row>
    <row r="13" spans="2:5" ht="18" x14ac:dyDescent="0.25">
      <c r="B13" s="1113"/>
      <c r="C13" s="369" t="s">
        <v>313</v>
      </c>
      <c r="D13" s="28">
        <v>38</v>
      </c>
      <c r="E13" s="370">
        <v>29</v>
      </c>
    </row>
    <row r="14" spans="2:5" ht="18" x14ac:dyDescent="0.25">
      <c r="B14" s="1113"/>
      <c r="C14" s="369" t="s">
        <v>318</v>
      </c>
      <c r="D14" s="28">
        <v>38</v>
      </c>
      <c r="E14" s="370">
        <v>35</v>
      </c>
    </row>
    <row r="15" spans="2:5" ht="18" x14ac:dyDescent="0.25">
      <c r="B15" s="1113"/>
      <c r="C15" s="369" t="s">
        <v>300</v>
      </c>
      <c r="D15" s="28">
        <v>34</v>
      </c>
      <c r="E15" s="370">
        <v>30</v>
      </c>
    </row>
    <row r="16" spans="2:5" ht="18" x14ac:dyDescent="0.25">
      <c r="B16" s="1113"/>
      <c r="C16" s="369" t="s">
        <v>303</v>
      </c>
      <c r="D16" s="28">
        <v>30</v>
      </c>
      <c r="E16" s="370">
        <v>29</v>
      </c>
    </row>
    <row r="17" spans="2:5" ht="18.75" thickBot="1" x14ac:dyDescent="0.3">
      <c r="B17" s="1114"/>
      <c r="C17" s="371" t="s">
        <v>402</v>
      </c>
      <c r="D17" s="372">
        <v>29</v>
      </c>
      <c r="E17" s="373">
        <v>25</v>
      </c>
    </row>
    <row r="18" spans="2:5" ht="18.75" thickBot="1" x14ac:dyDescent="0.3">
      <c r="B18" s="374"/>
      <c r="C18" s="371"/>
      <c r="D18" s="371"/>
      <c r="E18" s="375"/>
    </row>
    <row r="19" spans="2:5" ht="18" x14ac:dyDescent="0.25">
      <c r="B19" s="1112" t="s">
        <v>1477</v>
      </c>
      <c r="C19" s="369" t="s">
        <v>419</v>
      </c>
      <c r="D19" s="28">
        <v>80</v>
      </c>
      <c r="E19" s="370">
        <v>52</v>
      </c>
    </row>
    <row r="20" spans="2:5" ht="18" x14ac:dyDescent="0.25">
      <c r="B20" s="1113"/>
      <c r="C20" s="369" t="s">
        <v>420</v>
      </c>
      <c r="D20" s="28">
        <v>64</v>
      </c>
      <c r="E20" s="370">
        <v>45</v>
      </c>
    </row>
    <row r="21" spans="2:5" ht="18" x14ac:dyDescent="0.25">
      <c r="B21" s="1113"/>
      <c r="C21" s="369" t="s">
        <v>417</v>
      </c>
      <c r="D21" s="28">
        <v>60</v>
      </c>
      <c r="E21" s="370">
        <v>47</v>
      </c>
    </row>
    <row r="22" spans="2:5" ht="18" x14ac:dyDescent="0.25">
      <c r="B22" s="1113"/>
      <c r="C22" s="369" t="s">
        <v>293</v>
      </c>
      <c r="D22" s="28">
        <v>48</v>
      </c>
      <c r="E22" s="370">
        <v>32</v>
      </c>
    </row>
    <row r="23" spans="2:5" ht="18" x14ac:dyDescent="0.25">
      <c r="B23" s="1113"/>
      <c r="C23" s="369" t="s">
        <v>322</v>
      </c>
      <c r="D23" s="28">
        <v>33</v>
      </c>
      <c r="E23" s="370">
        <v>27</v>
      </c>
    </row>
    <row r="24" spans="2:5" ht="18" x14ac:dyDescent="0.25">
      <c r="B24" s="1113"/>
      <c r="C24" s="369" t="s">
        <v>305</v>
      </c>
      <c r="D24" s="28">
        <v>31</v>
      </c>
      <c r="E24" s="370">
        <v>23</v>
      </c>
    </row>
    <row r="25" spans="2:5" ht="18" x14ac:dyDescent="0.25">
      <c r="B25" s="1113"/>
      <c r="C25" s="369" t="s">
        <v>298</v>
      </c>
      <c r="D25" s="28">
        <v>22</v>
      </c>
      <c r="E25" s="370">
        <v>15</v>
      </c>
    </row>
    <row r="26" spans="2:5" ht="18" x14ac:dyDescent="0.25">
      <c r="B26" s="1113"/>
      <c r="C26" s="369" t="s">
        <v>317</v>
      </c>
      <c r="D26" s="28">
        <v>16</v>
      </c>
      <c r="E26" s="370">
        <v>10</v>
      </c>
    </row>
    <row r="27" spans="2:5" ht="18" x14ac:dyDescent="0.25">
      <c r="B27" s="1113"/>
      <c r="C27" s="369" t="s">
        <v>319</v>
      </c>
      <c r="D27" s="28">
        <v>16</v>
      </c>
      <c r="E27" s="370">
        <v>9</v>
      </c>
    </row>
    <row r="28" spans="2:5" ht="18.75" thickBot="1" x14ac:dyDescent="0.3">
      <c r="B28" s="1114"/>
      <c r="C28" s="371" t="s">
        <v>320</v>
      </c>
      <c r="D28" s="372">
        <v>13</v>
      </c>
      <c r="E28" s="373">
        <v>11</v>
      </c>
    </row>
    <row r="29" spans="2:5" ht="18" x14ac:dyDescent="0.25">
      <c r="B29" s="376"/>
      <c r="C29" s="33"/>
      <c r="D29" s="369"/>
      <c r="E29" s="377"/>
    </row>
    <row r="30" spans="2:5" ht="18" x14ac:dyDescent="0.25">
      <c r="B30" s="1113" t="s">
        <v>1478</v>
      </c>
      <c r="C30" s="369" t="s">
        <v>312</v>
      </c>
      <c r="D30" s="28">
        <v>61</v>
      </c>
      <c r="E30" s="370">
        <v>33</v>
      </c>
    </row>
    <row r="31" spans="2:5" ht="18" x14ac:dyDescent="0.25">
      <c r="B31" s="1113"/>
      <c r="C31" s="369" t="s">
        <v>297</v>
      </c>
      <c r="D31" s="28">
        <v>44</v>
      </c>
      <c r="E31" s="370">
        <v>31</v>
      </c>
    </row>
    <row r="32" spans="2:5" ht="18" x14ac:dyDescent="0.25">
      <c r="B32" s="1113"/>
      <c r="C32" s="369" t="s">
        <v>295</v>
      </c>
      <c r="D32" s="28">
        <v>37</v>
      </c>
      <c r="E32" s="370">
        <v>22</v>
      </c>
    </row>
    <row r="33" spans="2:5" ht="18" x14ac:dyDescent="0.25">
      <c r="B33" s="1113"/>
      <c r="C33" s="369" t="s">
        <v>296</v>
      </c>
      <c r="D33" s="28">
        <v>25</v>
      </c>
      <c r="E33" s="370">
        <v>13</v>
      </c>
    </row>
    <row r="34" spans="2:5" ht="18" x14ac:dyDescent="0.25">
      <c r="B34" s="1113"/>
      <c r="C34" s="369" t="s">
        <v>315</v>
      </c>
      <c r="D34" s="28">
        <v>22</v>
      </c>
      <c r="E34" s="370">
        <v>12</v>
      </c>
    </row>
    <row r="35" spans="2:5" ht="18" x14ac:dyDescent="0.25">
      <c r="B35" s="1113"/>
      <c r="C35" s="369" t="s">
        <v>324</v>
      </c>
      <c r="D35" s="28">
        <v>20</v>
      </c>
      <c r="E35" s="370">
        <v>10</v>
      </c>
    </row>
    <row r="36" spans="2:5" ht="18" x14ac:dyDescent="0.25">
      <c r="B36" s="1113"/>
      <c r="C36" s="369" t="s">
        <v>302</v>
      </c>
      <c r="D36" s="28">
        <v>18</v>
      </c>
      <c r="E36" s="370">
        <v>14</v>
      </c>
    </row>
    <row r="37" spans="2:5" ht="18" x14ac:dyDescent="0.25">
      <c r="B37" s="1113"/>
      <c r="C37" s="369" t="s">
        <v>304</v>
      </c>
      <c r="D37" s="28">
        <v>17</v>
      </c>
      <c r="E37" s="370">
        <v>9</v>
      </c>
    </row>
    <row r="38" spans="2:5" ht="18" x14ac:dyDescent="0.25">
      <c r="B38" s="1113"/>
      <c r="C38" s="369" t="s">
        <v>301</v>
      </c>
      <c r="D38" s="28">
        <v>12</v>
      </c>
      <c r="E38" s="370">
        <v>6</v>
      </c>
    </row>
    <row r="39" spans="2:5" ht="18" x14ac:dyDescent="0.25">
      <c r="B39" s="1113"/>
      <c r="C39" s="369" t="s">
        <v>310</v>
      </c>
      <c r="D39" s="28">
        <v>12</v>
      </c>
      <c r="E39" s="370">
        <v>8</v>
      </c>
    </row>
    <row r="40" spans="2:5" ht="18.75" thickBot="1" x14ac:dyDescent="0.3">
      <c r="B40" s="1114"/>
      <c r="C40" s="371" t="s">
        <v>321</v>
      </c>
      <c r="D40" s="372">
        <v>10</v>
      </c>
      <c r="E40" s="373">
        <v>6</v>
      </c>
    </row>
    <row r="41" spans="2:5" ht="21.75" x14ac:dyDescent="0.55000000000000004">
      <c r="B41" s="8" t="s">
        <v>1512</v>
      </c>
    </row>
  </sheetData>
  <mergeCells count="4">
    <mergeCell ref="B6:C6"/>
    <mergeCell ref="B7:B17"/>
    <mergeCell ref="B19:B28"/>
    <mergeCell ref="B30:B4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5B0D-556A-4797-9485-7122812BE8FC}">
  <sheetPr codeName="Hoja16"/>
  <dimension ref="B3:J58"/>
  <sheetViews>
    <sheetView showGridLines="0" zoomScale="90" zoomScaleNormal="90" workbookViewId="0"/>
  </sheetViews>
  <sheetFormatPr baseColWidth="10" defaultColWidth="11.42578125" defaultRowHeight="15" x14ac:dyDescent="0.25"/>
  <cols>
    <col min="2" max="2" width="26.42578125" customWidth="1"/>
    <col min="3" max="3" width="20" customWidth="1"/>
    <col min="4" max="4" width="17.5703125" customWidth="1"/>
    <col min="5" max="5" width="18.42578125" customWidth="1"/>
  </cols>
  <sheetData>
    <row r="3" spans="2:10" ht="18" x14ac:dyDescent="0.25">
      <c r="B3" s="23" t="s">
        <v>414</v>
      </c>
    </row>
    <row r="4" spans="2:10" ht="18" x14ac:dyDescent="0.25">
      <c r="B4" s="23"/>
    </row>
    <row r="5" spans="2:10" ht="18" x14ac:dyDescent="0.25">
      <c r="B5" s="1009" t="s">
        <v>327</v>
      </c>
      <c r="C5" s="1011" t="s">
        <v>292</v>
      </c>
      <c r="D5" s="1011"/>
      <c r="E5" s="1012"/>
    </row>
    <row r="6" spans="2:10" ht="18" x14ac:dyDescent="0.25">
      <c r="B6" s="1010"/>
      <c r="C6" s="823" t="s">
        <v>283</v>
      </c>
      <c r="D6" s="823" t="s">
        <v>284</v>
      </c>
      <c r="E6" s="824" t="s">
        <v>254</v>
      </c>
    </row>
    <row r="7" spans="2:10" ht="18" x14ac:dyDescent="0.25">
      <c r="B7" s="106" t="s">
        <v>328</v>
      </c>
      <c r="C7" s="28">
        <v>4</v>
      </c>
      <c r="D7" s="28">
        <v>4</v>
      </c>
      <c r="E7" s="29">
        <v>8</v>
      </c>
    </row>
    <row r="8" spans="2:10" ht="18" x14ac:dyDescent="0.25">
      <c r="B8" s="106" t="s">
        <v>407</v>
      </c>
      <c r="C8" s="28">
        <v>15</v>
      </c>
      <c r="D8" s="28">
        <v>4</v>
      </c>
      <c r="E8" s="29">
        <v>19</v>
      </c>
    </row>
    <row r="9" spans="2:10" ht="18" x14ac:dyDescent="0.25">
      <c r="B9" s="106" t="s">
        <v>329</v>
      </c>
      <c r="C9" s="28">
        <v>0</v>
      </c>
      <c r="D9" s="28">
        <v>3</v>
      </c>
      <c r="E9" s="29">
        <v>3</v>
      </c>
    </row>
    <row r="10" spans="2:10" ht="18" x14ac:dyDescent="0.25">
      <c r="B10" s="106" t="s">
        <v>331</v>
      </c>
      <c r="C10" s="28">
        <v>1</v>
      </c>
      <c r="D10" s="28">
        <v>2</v>
      </c>
      <c r="E10" s="29">
        <v>3</v>
      </c>
    </row>
    <row r="11" spans="2:10" ht="18" x14ac:dyDescent="0.25">
      <c r="B11" s="106" t="s">
        <v>332</v>
      </c>
      <c r="C11" s="28">
        <v>12</v>
      </c>
      <c r="D11" s="28">
        <v>26</v>
      </c>
      <c r="E11" s="29">
        <v>38</v>
      </c>
    </row>
    <row r="12" spans="2:10" ht="18" x14ac:dyDescent="0.25">
      <c r="B12" s="106" t="s">
        <v>335</v>
      </c>
      <c r="C12" s="28">
        <v>3</v>
      </c>
      <c r="D12" s="28">
        <v>4</v>
      </c>
      <c r="E12" s="29">
        <v>7</v>
      </c>
      <c r="H12" s="975"/>
      <c r="I12" s="975"/>
      <c r="J12" s="975"/>
    </row>
    <row r="13" spans="2:10" ht="18" x14ac:dyDescent="0.25">
      <c r="B13" s="106" t="s">
        <v>337</v>
      </c>
      <c r="C13" s="28">
        <v>1</v>
      </c>
      <c r="D13" s="28">
        <v>2</v>
      </c>
      <c r="E13" s="29">
        <v>3</v>
      </c>
      <c r="H13" s="975"/>
      <c r="I13" s="975"/>
      <c r="J13" s="975"/>
    </row>
    <row r="14" spans="2:10" ht="18" x14ac:dyDescent="0.25">
      <c r="B14" s="106" t="s">
        <v>338</v>
      </c>
      <c r="C14" s="28">
        <v>2</v>
      </c>
      <c r="D14" s="28">
        <v>4</v>
      </c>
      <c r="E14" s="29">
        <v>6</v>
      </c>
      <c r="H14" s="975"/>
      <c r="I14" s="975"/>
      <c r="J14" s="975"/>
    </row>
    <row r="15" spans="2:10" ht="18" x14ac:dyDescent="0.45">
      <c r="B15" s="106" t="s">
        <v>339</v>
      </c>
      <c r="C15" s="28">
        <v>2</v>
      </c>
      <c r="D15" s="28">
        <v>1</v>
      </c>
      <c r="E15" s="29">
        <v>3</v>
      </c>
      <c r="H15" s="975"/>
      <c r="I15" s="965"/>
      <c r="J15" s="975"/>
    </row>
    <row r="16" spans="2:10" ht="18" x14ac:dyDescent="0.25">
      <c r="B16" s="106" t="s">
        <v>340</v>
      </c>
      <c r="C16" s="28">
        <v>7</v>
      </c>
      <c r="D16" s="28">
        <v>11</v>
      </c>
      <c r="E16" s="29">
        <v>18</v>
      </c>
      <c r="H16" s="975"/>
      <c r="I16" s="975"/>
      <c r="J16" s="975"/>
    </row>
    <row r="17" spans="2:10" ht="18" x14ac:dyDescent="0.25">
      <c r="B17" s="106" t="s">
        <v>342</v>
      </c>
      <c r="C17" s="28">
        <v>70</v>
      </c>
      <c r="D17" s="28">
        <v>87</v>
      </c>
      <c r="E17" s="29">
        <v>157</v>
      </c>
      <c r="H17" s="975"/>
      <c r="I17" s="975"/>
      <c r="J17" s="975"/>
    </row>
    <row r="18" spans="2:10" ht="18" x14ac:dyDescent="0.25">
      <c r="B18" s="106" t="s">
        <v>344</v>
      </c>
      <c r="C18" s="28">
        <v>0</v>
      </c>
      <c r="D18" s="28">
        <v>1</v>
      </c>
      <c r="E18" s="29">
        <v>1</v>
      </c>
    </row>
    <row r="19" spans="2:10" ht="18" x14ac:dyDescent="0.25">
      <c r="B19" s="106" t="s">
        <v>345</v>
      </c>
      <c r="C19" s="28">
        <v>3</v>
      </c>
      <c r="D19" s="28">
        <v>6</v>
      </c>
      <c r="E19" s="29">
        <v>9</v>
      </c>
    </row>
    <row r="20" spans="2:10" ht="18" x14ac:dyDescent="0.25">
      <c r="B20" s="106" t="s">
        <v>346</v>
      </c>
      <c r="C20" s="28">
        <v>8</v>
      </c>
      <c r="D20" s="28">
        <v>8</v>
      </c>
      <c r="E20" s="29">
        <v>16</v>
      </c>
    </row>
    <row r="21" spans="2:10" ht="18" x14ac:dyDescent="0.25">
      <c r="B21" s="106" t="s">
        <v>348</v>
      </c>
      <c r="C21" s="28">
        <v>21</v>
      </c>
      <c r="D21" s="28">
        <v>30</v>
      </c>
      <c r="E21" s="29">
        <v>51</v>
      </c>
    </row>
    <row r="22" spans="2:10" ht="18" x14ac:dyDescent="0.25">
      <c r="B22" s="106" t="s">
        <v>408</v>
      </c>
      <c r="C22" s="28">
        <v>0</v>
      </c>
      <c r="D22" s="28">
        <v>1</v>
      </c>
      <c r="E22" s="29">
        <v>1</v>
      </c>
    </row>
    <row r="23" spans="2:10" ht="18" x14ac:dyDescent="0.25">
      <c r="B23" s="106" t="s">
        <v>353</v>
      </c>
      <c r="C23" s="28">
        <v>28</v>
      </c>
      <c r="D23" s="28">
        <v>27</v>
      </c>
      <c r="E23" s="29">
        <v>55</v>
      </c>
    </row>
    <row r="24" spans="2:10" ht="18" x14ac:dyDescent="0.25">
      <c r="B24" s="106" t="s">
        <v>354</v>
      </c>
      <c r="C24" s="28">
        <v>32</v>
      </c>
      <c r="D24" s="28">
        <v>47</v>
      </c>
      <c r="E24" s="29">
        <v>79</v>
      </c>
    </row>
    <row r="25" spans="2:10" ht="18" x14ac:dyDescent="0.25">
      <c r="B25" s="106" t="s">
        <v>356</v>
      </c>
      <c r="C25" s="28">
        <v>0</v>
      </c>
      <c r="D25" s="28">
        <v>1</v>
      </c>
      <c r="E25" s="29">
        <v>1</v>
      </c>
    </row>
    <row r="26" spans="2:10" ht="18" x14ac:dyDescent="0.25">
      <c r="B26" s="106" t="s">
        <v>358</v>
      </c>
      <c r="C26" s="28">
        <v>11</v>
      </c>
      <c r="D26" s="28">
        <v>22</v>
      </c>
      <c r="E26" s="29">
        <v>33</v>
      </c>
    </row>
    <row r="27" spans="2:10" ht="18" x14ac:dyDescent="0.25">
      <c r="B27" s="106" t="s">
        <v>360</v>
      </c>
      <c r="C27" s="28">
        <v>5</v>
      </c>
      <c r="D27" s="28">
        <v>3</v>
      </c>
      <c r="E27" s="29">
        <v>8</v>
      </c>
    </row>
    <row r="28" spans="2:10" ht="18" x14ac:dyDescent="0.25">
      <c r="B28" s="106" t="s">
        <v>409</v>
      </c>
      <c r="C28" s="28">
        <v>0</v>
      </c>
      <c r="D28" s="28">
        <v>1</v>
      </c>
      <c r="E28" s="29">
        <v>1</v>
      </c>
    </row>
    <row r="29" spans="2:10" ht="18" x14ac:dyDescent="0.25">
      <c r="B29" s="106" t="s">
        <v>361</v>
      </c>
      <c r="C29" s="28">
        <v>2</v>
      </c>
      <c r="D29" s="28">
        <v>1</v>
      </c>
      <c r="E29" s="29">
        <v>3</v>
      </c>
    </row>
    <row r="30" spans="2:10" ht="18" x14ac:dyDescent="0.25">
      <c r="B30" s="106" t="s">
        <v>410</v>
      </c>
      <c r="C30" s="28">
        <v>3</v>
      </c>
      <c r="D30" s="28">
        <v>5</v>
      </c>
      <c r="E30" s="29">
        <v>8</v>
      </c>
    </row>
    <row r="31" spans="2:10" ht="18" x14ac:dyDescent="0.25">
      <c r="B31" s="106" t="s">
        <v>362</v>
      </c>
      <c r="C31" s="28">
        <v>5</v>
      </c>
      <c r="D31" s="28">
        <v>10</v>
      </c>
      <c r="E31" s="29">
        <v>15</v>
      </c>
    </row>
    <row r="32" spans="2:10" ht="18" x14ac:dyDescent="0.25">
      <c r="B32" s="106" t="s">
        <v>366</v>
      </c>
      <c r="C32" s="28">
        <v>3</v>
      </c>
      <c r="D32" s="28">
        <v>8</v>
      </c>
      <c r="E32" s="29">
        <v>11</v>
      </c>
    </row>
    <row r="33" spans="2:5" ht="18" x14ac:dyDescent="0.25">
      <c r="B33" s="106" t="s">
        <v>411</v>
      </c>
      <c r="C33" s="28">
        <v>1</v>
      </c>
      <c r="D33" s="28">
        <v>4</v>
      </c>
      <c r="E33" s="29">
        <v>5</v>
      </c>
    </row>
    <row r="34" spans="2:5" ht="18" x14ac:dyDescent="0.25">
      <c r="B34" s="106" t="s">
        <v>412</v>
      </c>
      <c r="C34" s="28">
        <v>1</v>
      </c>
      <c r="D34" s="28">
        <v>0</v>
      </c>
      <c r="E34" s="29">
        <v>1</v>
      </c>
    </row>
    <row r="35" spans="2:5" ht="18" x14ac:dyDescent="0.25">
      <c r="B35" s="106" t="s">
        <v>377</v>
      </c>
      <c r="C35" s="28">
        <v>2</v>
      </c>
      <c r="D35" s="28">
        <v>2</v>
      </c>
      <c r="E35" s="29">
        <v>4</v>
      </c>
    </row>
    <row r="36" spans="2:5" ht="18" x14ac:dyDescent="0.25">
      <c r="B36" s="106" t="s">
        <v>378</v>
      </c>
      <c r="C36" s="28">
        <v>9</v>
      </c>
      <c r="D36" s="28">
        <v>20</v>
      </c>
      <c r="E36" s="29">
        <v>29</v>
      </c>
    </row>
    <row r="37" spans="2:5" ht="18" x14ac:dyDescent="0.25">
      <c r="B37" s="106" t="s">
        <v>379</v>
      </c>
      <c r="C37" s="28">
        <v>0</v>
      </c>
      <c r="D37" s="28">
        <v>2</v>
      </c>
      <c r="E37" s="29">
        <v>2</v>
      </c>
    </row>
    <row r="38" spans="2:5" ht="18" x14ac:dyDescent="0.25">
      <c r="B38" s="106" t="s">
        <v>382</v>
      </c>
      <c r="C38" s="28">
        <v>2</v>
      </c>
      <c r="D38" s="28">
        <v>2</v>
      </c>
      <c r="E38" s="29">
        <v>4</v>
      </c>
    </row>
    <row r="39" spans="2:5" ht="18" x14ac:dyDescent="0.25">
      <c r="B39" s="106" t="s">
        <v>383</v>
      </c>
      <c r="C39" s="28">
        <v>19</v>
      </c>
      <c r="D39" s="28">
        <v>25</v>
      </c>
      <c r="E39" s="29">
        <v>44</v>
      </c>
    </row>
    <row r="40" spans="2:5" ht="18" x14ac:dyDescent="0.25">
      <c r="B40" s="106" t="s">
        <v>385</v>
      </c>
      <c r="C40" s="28">
        <v>0</v>
      </c>
      <c r="D40" s="28">
        <v>2</v>
      </c>
      <c r="E40" s="29">
        <v>2</v>
      </c>
    </row>
    <row r="41" spans="2:5" ht="18" x14ac:dyDescent="0.25">
      <c r="B41" s="106" t="s">
        <v>386</v>
      </c>
      <c r="C41" s="28">
        <v>0</v>
      </c>
      <c r="D41" s="28">
        <v>5</v>
      </c>
      <c r="E41" s="29">
        <v>5</v>
      </c>
    </row>
    <row r="42" spans="2:5" ht="18" x14ac:dyDescent="0.25">
      <c r="B42" s="106" t="s">
        <v>387</v>
      </c>
      <c r="C42" s="28">
        <v>3</v>
      </c>
      <c r="D42" s="28">
        <v>1</v>
      </c>
      <c r="E42" s="29">
        <v>4</v>
      </c>
    </row>
    <row r="43" spans="2:5" ht="18" x14ac:dyDescent="0.25">
      <c r="B43" s="106" t="s">
        <v>413</v>
      </c>
      <c r="C43" s="28">
        <v>0</v>
      </c>
      <c r="D43" s="28">
        <v>1</v>
      </c>
      <c r="E43" s="29">
        <v>1</v>
      </c>
    </row>
    <row r="44" spans="2:5" ht="18" x14ac:dyDescent="0.25">
      <c r="B44" s="106" t="s">
        <v>390</v>
      </c>
      <c r="C44" s="28">
        <v>0</v>
      </c>
      <c r="D44" s="28">
        <v>1</v>
      </c>
      <c r="E44" s="29">
        <v>1</v>
      </c>
    </row>
    <row r="45" spans="2:5" ht="18" x14ac:dyDescent="0.25">
      <c r="B45" s="106" t="s">
        <v>391</v>
      </c>
      <c r="C45" s="28">
        <v>0</v>
      </c>
      <c r="D45" s="28">
        <v>3</v>
      </c>
      <c r="E45" s="29">
        <v>3</v>
      </c>
    </row>
    <row r="46" spans="2:5" ht="18" x14ac:dyDescent="0.25">
      <c r="B46" s="82" t="s">
        <v>254</v>
      </c>
      <c r="C46" s="103">
        <v>275</v>
      </c>
      <c r="D46" s="103">
        <v>387</v>
      </c>
      <c r="E46" s="104">
        <v>662</v>
      </c>
    </row>
    <row r="47" spans="2:5" ht="17.25" x14ac:dyDescent="0.4">
      <c r="B47" s="16" t="s">
        <v>393</v>
      </c>
    </row>
    <row r="48" spans="2:5" ht="17.25" x14ac:dyDescent="0.4">
      <c r="B48" s="16" t="s">
        <v>280</v>
      </c>
    </row>
    <row r="57" spans="3:5" ht="21.75" x14ac:dyDescent="0.55000000000000004">
      <c r="C57" s="8"/>
      <c r="D57" s="8"/>
      <c r="E57" s="8"/>
    </row>
    <row r="58" spans="3:5" ht="21.75" x14ac:dyDescent="0.55000000000000004">
      <c r="C58" s="8"/>
      <c r="D58" s="8"/>
      <c r="E58" s="8"/>
    </row>
  </sheetData>
  <mergeCells count="2">
    <mergeCell ref="B5:B6"/>
    <mergeCell ref="C5:E5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613B2-F48C-45D5-B8C0-1C5C11D1FDE9}">
  <sheetPr codeName="Hoja17"/>
  <dimension ref="B3:N46"/>
  <sheetViews>
    <sheetView showGridLines="0" workbookViewId="0"/>
  </sheetViews>
  <sheetFormatPr baseColWidth="10" defaultColWidth="11.42578125" defaultRowHeight="15" x14ac:dyDescent="0.25"/>
  <cols>
    <col min="2" max="2" width="23.5703125" customWidth="1"/>
    <col min="3" max="4" width="0" hidden="1" customWidth="1"/>
  </cols>
  <sheetData>
    <row r="3" spans="2:14" ht="18" x14ac:dyDescent="0.25">
      <c r="B3" s="23" t="s">
        <v>415</v>
      </c>
    </row>
    <row r="5" spans="2:14" ht="18" x14ac:dyDescent="0.25">
      <c r="B5" s="390" t="s">
        <v>291</v>
      </c>
      <c r="C5" s="391" t="s">
        <v>240</v>
      </c>
      <c r="D5" s="391" t="s">
        <v>241</v>
      </c>
      <c r="E5" s="391" t="s">
        <v>242</v>
      </c>
      <c r="F5" s="391" t="s">
        <v>243</v>
      </c>
      <c r="G5" s="391" t="s">
        <v>244</v>
      </c>
      <c r="H5" s="391" t="s">
        <v>245</v>
      </c>
      <c r="I5" s="391" t="s">
        <v>246</v>
      </c>
      <c r="J5" s="391" t="s">
        <v>247</v>
      </c>
      <c r="K5" s="391" t="s">
        <v>248</v>
      </c>
      <c r="L5" s="391" t="s">
        <v>249</v>
      </c>
      <c r="M5" s="391" t="s">
        <v>250</v>
      </c>
      <c r="N5" s="391" t="s">
        <v>251</v>
      </c>
    </row>
    <row r="6" spans="2:14" ht="18" x14ac:dyDescent="0.45">
      <c r="B6" s="113" t="s">
        <v>293</v>
      </c>
      <c r="C6" s="37">
        <v>481</v>
      </c>
      <c r="D6" s="37">
        <v>559</v>
      </c>
      <c r="E6" s="37">
        <v>1287</v>
      </c>
      <c r="F6" s="37">
        <v>1017</v>
      </c>
      <c r="G6" s="37">
        <v>912</v>
      </c>
      <c r="H6" s="37">
        <v>776</v>
      </c>
      <c r="I6" s="37">
        <v>1555</v>
      </c>
      <c r="J6" s="37">
        <v>1311</v>
      </c>
      <c r="K6" s="37">
        <v>964</v>
      </c>
      <c r="L6" s="37">
        <v>1197</v>
      </c>
      <c r="M6" s="37">
        <v>1344</v>
      </c>
      <c r="N6" s="38">
        <v>1893</v>
      </c>
    </row>
    <row r="7" spans="2:14" ht="18" x14ac:dyDescent="0.45">
      <c r="B7" s="114" t="s">
        <v>294</v>
      </c>
      <c r="C7" s="37">
        <v>1653</v>
      </c>
      <c r="D7" s="37">
        <v>1662</v>
      </c>
      <c r="E7" s="37">
        <v>2049</v>
      </c>
      <c r="F7" s="37">
        <v>2208</v>
      </c>
      <c r="G7" s="37">
        <v>2812</v>
      </c>
      <c r="H7" s="37">
        <v>2736</v>
      </c>
      <c r="I7" s="37">
        <v>3013</v>
      </c>
      <c r="J7" s="37">
        <v>3021</v>
      </c>
      <c r="K7" s="37">
        <v>2732</v>
      </c>
      <c r="L7" s="37">
        <v>3378</v>
      </c>
      <c r="M7" s="37">
        <v>3212</v>
      </c>
      <c r="N7" s="38">
        <v>3442</v>
      </c>
    </row>
    <row r="8" spans="2:14" ht="18" x14ac:dyDescent="0.45">
      <c r="B8" s="114" t="s">
        <v>295</v>
      </c>
      <c r="C8" s="37">
        <v>185</v>
      </c>
      <c r="D8" s="37">
        <v>458</v>
      </c>
      <c r="E8" s="37">
        <v>333</v>
      </c>
      <c r="F8" s="37">
        <v>420</v>
      </c>
      <c r="G8" s="37">
        <v>273</v>
      </c>
      <c r="H8" s="37">
        <v>293</v>
      </c>
      <c r="I8" s="37">
        <v>324</v>
      </c>
      <c r="J8" s="37">
        <v>331</v>
      </c>
      <c r="K8" s="37">
        <v>294</v>
      </c>
      <c r="L8" s="37">
        <v>348</v>
      </c>
      <c r="M8" s="37">
        <v>357</v>
      </c>
      <c r="N8" s="38">
        <v>309</v>
      </c>
    </row>
    <row r="9" spans="2:14" ht="18" x14ac:dyDescent="0.45">
      <c r="B9" s="114" t="s">
        <v>296</v>
      </c>
      <c r="C9" s="37">
        <v>623</v>
      </c>
      <c r="D9" s="37">
        <v>959</v>
      </c>
      <c r="E9" s="37">
        <v>1032</v>
      </c>
      <c r="F9" s="37">
        <v>881</v>
      </c>
      <c r="G9" s="37">
        <v>843</v>
      </c>
      <c r="H9" s="37">
        <v>2134</v>
      </c>
      <c r="I9" s="37">
        <v>3288</v>
      </c>
      <c r="J9" s="37">
        <v>890</v>
      </c>
      <c r="K9" s="37">
        <v>1558</v>
      </c>
      <c r="L9" s="37">
        <v>1596</v>
      </c>
      <c r="M9" s="37">
        <v>1561</v>
      </c>
      <c r="N9" s="38">
        <v>2037</v>
      </c>
    </row>
    <row r="10" spans="2:14" ht="18" x14ac:dyDescent="0.45">
      <c r="B10" s="114" t="s">
        <v>297</v>
      </c>
      <c r="C10" s="37">
        <v>1307</v>
      </c>
      <c r="D10" s="37">
        <v>2341</v>
      </c>
      <c r="E10" s="37">
        <v>3007</v>
      </c>
      <c r="F10" s="37">
        <v>3631</v>
      </c>
      <c r="G10" s="37">
        <v>4366</v>
      </c>
      <c r="H10" s="37">
        <v>4237</v>
      </c>
      <c r="I10" s="37">
        <v>5949</v>
      </c>
      <c r="J10" s="37">
        <v>5942</v>
      </c>
      <c r="K10" s="37">
        <v>6020</v>
      </c>
      <c r="L10" s="37">
        <v>6179</v>
      </c>
      <c r="M10" s="37">
        <v>6555</v>
      </c>
      <c r="N10" s="38">
        <v>6793</v>
      </c>
    </row>
    <row r="11" spans="2:14" ht="18" x14ac:dyDescent="0.45">
      <c r="B11" s="114" t="s">
        <v>298</v>
      </c>
      <c r="C11" s="37">
        <v>1749</v>
      </c>
      <c r="D11" s="37">
        <v>2547</v>
      </c>
      <c r="E11" s="37">
        <v>2804</v>
      </c>
      <c r="F11" s="37">
        <v>2859</v>
      </c>
      <c r="G11" s="37">
        <v>3747</v>
      </c>
      <c r="H11" s="37">
        <v>2922</v>
      </c>
      <c r="I11" s="37">
        <v>3102</v>
      </c>
      <c r="J11" s="37">
        <v>2642</v>
      </c>
      <c r="K11" s="37">
        <v>2442</v>
      </c>
      <c r="L11" s="37">
        <v>2169</v>
      </c>
      <c r="M11" s="37">
        <v>2872</v>
      </c>
      <c r="N11" s="38">
        <v>3076</v>
      </c>
    </row>
    <row r="12" spans="2:14" ht="18" x14ac:dyDescent="0.45">
      <c r="B12" s="114" t="s">
        <v>416</v>
      </c>
      <c r="C12" s="37">
        <v>17088</v>
      </c>
      <c r="D12" s="37">
        <v>12249</v>
      </c>
      <c r="E12" s="37">
        <v>14566</v>
      </c>
      <c r="F12" s="37">
        <v>16279</v>
      </c>
      <c r="G12" s="37">
        <v>18638</v>
      </c>
      <c r="H12" s="37">
        <v>21537</v>
      </c>
      <c r="I12" s="37">
        <v>18872</v>
      </c>
      <c r="J12" s="37">
        <v>19506</v>
      </c>
      <c r="K12" s="37">
        <v>19867</v>
      </c>
      <c r="L12" s="37">
        <v>23587</v>
      </c>
      <c r="M12" s="37">
        <v>34487</v>
      </c>
      <c r="N12" s="38">
        <v>38708</v>
      </c>
    </row>
    <row r="13" spans="2:14" ht="18" x14ac:dyDescent="0.45">
      <c r="B13" s="114" t="s">
        <v>300</v>
      </c>
      <c r="C13" s="37">
        <v>1350</v>
      </c>
      <c r="D13" s="37">
        <v>1628</v>
      </c>
      <c r="E13" s="37">
        <v>1343</v>
      </c>
      <c r="F13" s="37">
        <v>1103</v>
      </c>
      <c r="G13" s="37">
        <v>1939</v>
      </c>
      <c r="H13" s="37">
        <v>1619</v>
      </c>
      <c r="I13" s="37">
        <v>2017</v>
      </c>
      <c r="J13" s="37">
        <v>2140</v>
      </c>
      <c r="K13" s="37">
        <v>2431</v>
      </c>
      <c r="L13" s="37">
        <v>2531</v>
      </c>
      <c r="M13" s="37">
        <v>2662</v>
      </c>
      <c r="N13" s="38">
        <v>2573</v>
      </c>
    </row>
    <row r="14" spans="2:14" ht="18" x14ac:dyDescent="0.45">
      <c r="B14" s="114" t="s">
        <v>301</v>
      </c>
      <c r="C14" s="37">
        <v>183</v>
      </c>
      <c r="D14" s="37">
        <v>442</v>
      </c>
      <c r="E14" s="37">
        <v>402</v>
      </c>
      <c r="F14" s="37">
        <v>449</v>
      </c>
      <c r="G14" s="37">
        <v>474</v>
      </c>
      <c r="H14" s="37">
        <v>603</v>
      </c>
      <c r="I14" s="37">
        <v>721</v>
      </c>
      <c r="J14" s="37">
        <v>714</v>
      </c>
      <c r="K14" s="37">
        <v>758</v>
      </c>
      <c r="L14" s="37">
        <v>659</v>
      </c>
      <c r="M14" s="37">
        <v>709</v>
      </c>
      <c r="N14" s="38">
        <v>778</v>
      </c>
    </row>
    <row r="15" spans="2:14" ht="18" x14ac:dyDescent="0.45">
      <c r="B15" s="114" t="s">
        <v>302</v>
      </c>
      <c r="C15" s="37">
        <v>741</v>
      </c>
      <c r="D15" s="37">
        <v>1110</v>
      </c>
      <c r="E15" s="37">
        <v>1424</v>
      </c>
      <c r="F15" s="37">
        <v>1229</v>
      </c>
      <c r="G15" s="37">
        <v>1540</v>
      </c>
      <c r="H15" s="37">
        <v>1726</v>
      </c>
      <c r="I15" s="37">
        <v>1602</v>
      </c>
      <c r="J15" s="37">
        <v>1614</v>
      </c>
      <c r="K15" s="37">
        <v>1656</v>
      </c>
      <c r="L15" s="37">
        <v>1804</v>
      </c>
      <c r="M15" s="37">
        <v>1928</v>
      </c>
      <c r="N15" s="38">
        <v>2139</v>
      </c>
    </row>
    <row r="16" spans="2:14" ht="18" x14ac:dyDescent="0.45">
      <c r="B16" s="114" t="s">
        <v>303</v>
      </c>
      <c r="C16" s="37">
        <v>4088</v>
      </c>
      <c r="D16" s="37">
        <v>4484</v>
      </c>
      <c r="E16" s="37">
        <v>5017</v>
      </c>
      <c r="F16" s="37">
        <v>5127</v>
      </c>
      <c r="G16" s="37">
        <v>5067</v>
      </c>
      <c r="H16" s="37">
        <v>4833</v>
      </c>
      <c r="I16" s="37">
        <v>4680</v>
      </c>
      <c r="J16" s="37">
        <v>4324</v>
      </c>
      <c r="K16" s="37">
        <v>4405</v>
      </c>
      <c r="L16" s="37">
        <v>4161</v>
      </c>
      <c r="M16" s="37">
        <v>4305</v>
      </c>
      <c r="N16" s="38">
        <v>5988</v>
      </c>
    </row>
    <row r="17" spans="2:14" ht="18" x14ac:dyDescent="0.45">
      <c r="B17" s="114" t="s">
        <v>304</v>
      </c>
      <c r="C17" s="37">
        <v>585</v>
      </c>
      <c r="D17" s="37">
        <v>1102</v>
      </c>
      <c r="E17" s="37">
        <v>1050</v>
      </c>
      <c r="F17" s="37">
        <v>1256</v>
      </c>
      <c r="G17" s="37">
        <v>1278</v>
      </c>
      <c r="H17" s="37">
        <v>1291</v>
      </c>
      <c r="I17" s="37">
        <v>1075</v>
      </c>
      <c r="J17" s="37">
        <v>1160</v>
      </c>
      <c r="K17" s="37">
        <v>1368</v>
      </c>
      <c r="L17" s="37">
        <v>1216</v>
      </c>
      <c r="M17" s="37">
        <v>1644</v>
      </c>
      <c r="N17" s="38">
        <v>1593</v>
      </c>
    </row>
    <row r="18" spans="2:14" ht="18" x14ac:dyDescent="0.45">
      <c r="B18" s="114" t="s">
        <v>305</v>
      </c>
      <c r="C18" s="37">
        <v>1278</v>
      </c>
      <c r="D18" s="37">
        <v>1345</v>
      </c>
      <c r="E18" s="37">
        <v>1712</v>
      </c>
      <c r="F18" s="37">
        <v>1876</v>
      </c>
      <c r="G18" s="37">
        <v>1939</v>
      </c>
      <c r="H18" s="37">
        <v>2116</v>
      </c>
      <c r="I18" s="37">
        <v>2375</v>
      </c>
      <c r="J18" s="37">
        <v>2897</v>
      </c>
      <c r="K18" s="37">
        <v>2888</v>
      </c>
      <c r="L18" s="37">
        <v>3067</v>
      </c>
      <c r="M18" s="37">
        <v>2716</v>
      </c>
      <c r="N18" s="38">
        <v>2147</v>
      </c>
    </row>
    <row r="19" spans="2:14" ht="18" x14ac:dyDescent="0.45">
      <c r="B19" s="114" t="s">
        <v>306</v>
      </c>
      <c r="C19" s="37">
        <v>2689</v>
      </c>
      <c r="D19" s="37">
        <v>5571</v>
      </c>
      <c r="E19" s="37">
        <v>7072</v>
      </c>
      <c r="F19" s="37">
        <v>7239</v>
      </c>
      <c r="G19" s="37">
        <v>6762</v>
      </c>
      <c r="H19" s="37">
        <v>8030</v>
      </c>
      <c r="I19" s="37">
        <v>7440</v>
      </c>
      <c r="J19" s="37">
        <v>8260</v>
      </c>
      <c r="K19" s="37">
        <v>7224</v>
      </c>
      <c r="L19" s="37">
        <v>7234</v>
      </c>
      <c r="M19" s="37">
        <v>7959</v>
      </c>
      <c r="N19" s="38">
        <v>7174</v>
      </c>
    </row>
    <row r="20" spans="2:14" ht="18" x14ac:dyDescent="0.45">
      <c r="B20" s="114" t="s">
        <v>402</v>
      </c>
      <c r="C20" s="37">
        <v>5986</v>
      </c>
      <c r="D20" s="37">
        <v>7368</v>
      </c>
      <c r="E20" s="37">
        <v>8541</v>
      </c>
      <c r="F20" s="37">
        <v>9777</v>
      </c>
      <c r="G20" s="37">
        <v>11940</v>
      </c>
      <c r="H20" s="37">
        <v>12068</v>
      </c>
      <c r="I20" s="37">
        <v>12510</v>
      </c>
      <c r="J20" s="37">
        <v>12900</v>
      </c>
      <c r="K20" s="37">
        <v>13768</v>
      </c>
      <c r="L20" s="37">
        <v>14649</v>
      </c>
      <c r="M20" s="37">
        <v>14416</v>
      </c>
      <c r="N20" s="38">
        <v>13878</v>
      </c>
    </row>
    <row r="21" spans="2:14" ht="18" x14ac:dyDescent="0.45">
      <c r="B21" s="114" t="s">
        <v>417</v>
      </c>
      <c r="C21" s="37">
        <v>1267</v>
      </c>
      <c r="D21" s="37">
        <v>1637</v>
      </c>
      <c r="E21" s="37">
        <v>3056</v>
      </c>
      <c r="F21" s="37">
        <v>3048</v>
      </c>
      <c r="G21" s="37">
        <v>2080</v>
      </c>
      <c r="H21" s="37">
        <v>2401</v>
      </c>
      <c r="I21" s="37">
        <v>2985</v>
      </c>
      <c r="J21" s="37">
        <v>2737</v>
      </c>
      <c r="K21" s="37">
        <v>3775</v>
      </c>
      <c r="L21" s="37">
        <v>4314</v>
      </c>
      <c r="M21" s="37">
        <v>4645</v>
      </c>
      <c r="N21" s="38">
        <v>5626</v>
      </c>
    </row>
    <row r="22" spans="2:14" ht="18" x14ac:dyDescent="0.45">
      <c r="B22" s="114" t="s">
        <v>309</v>
      </c>
      <c r="C22" s="37">
        <v>862</v>
      </c>
      <c r="D22" s="37">
        <v>1369</v>
      </c>
      <c r="E22" s="37">
        <v>1690</v>
      </c>
      <c r="F22" s="37">
        <v>1880</v>
      </c>
      <c r="G22" s="37">
        <v>2159</v>
      </c>
      <c r="H22" s="37">
        <v>2160</v>
      </c>
      <c r="I22" s="37">
        <v>2162</v>
      </c>
      <c r="J22" s="37">
        <v>2159</v>
      </c>
      <c r="K22" s="37">
        <v>2065</v>
      </c>
      <c r="L22" s="37">
        <v>1884</v>
      </c>
      <c r="M22" s="37">
        <v>2071</v>
      </c>
      <c r="N22" s="38">
        <v>1905</v>
      </c>
    </row>
    <row r="23" spans="2:14" ht="18" x14ac:dyDescent="0.45">
      <c r="B23" s="114" t="s">
        <v>310</v>
      </c>
      <c r="C23" s="37">
        <v>361</v>
      </c>
      <c r="D23" s="37">
        <v>729</v>
      </c>
      <c r="E23" s="37">
        <v>810</v>
      </c>
      <c r="F23" s="37">
        <v>1464</v>
      </c>
      <c r="G23" s="37">
        <v>1008</v>
      </c>
      <c r="H23" s="37">
        <v>1002</v>
      </c>
      <c r="I23" s="37">
        <v>1365</v>
      </c>
      <c r="J23" s="37">
        <v>2250</v>
      </c>
      <c r="K23" s="37">
        <v>2114</v>
      </c>
      <c r="L23" s="37">
        <v>2519</v>
      </c>
      <c r="M23" s="37">
        <v>2182</v>
      </c>
      <c r="N23" s="38">
        <v>2555</v>
      </c>
    </row>
    <row r="24" spans="2:14" ht="18" x14ac:dyDescent="0.45">
      <c r="B24" s="114" t="s">
        <v>418</v>
      </c>
      <c r="C24" s="37">
        <v>3414</v>
      </c>
      <c r="D24" s="37">
        <v>3962</v>
      </c>
      <c r="E24" s="37">
        <v>4607</v>
      </c>
      <c r="F24" s="37">
        <v>5092</v>
      </c>
      <c r="G24" s="37">
        <v>5398</v>
      </c>
      <c r="H24" s="37">
        <v>6151</v>
      </c>
      <c r="I24" s="37">
        <v>8714</v>
      </c>
      <c r="J24" s="37">
        <v>7392</v>
      </c>
      <c r="K24" s="37">
        <v>5341</v>
      </c>
      <c r="L24" s="37">
        <v>5977</v>
      </c>
      <c r="M24" s="37">
        <v>9589</v>
      </c>
      <c r="N24" s="38">
        <v>8893</v>
      </c>
    </row>
    <row r="25" spans="2:14" ht="18" x14ac:dyDescent="0.45">
      <c r="B25" s="114" t="s">
        <v>312</v>
      </c>
      <c r="C25" s="37">
        <v>570</v>
      </c>
      <c r="D25" s="37">
        <v>974</v>
      </c>
      <c r="E25" s="37">
        <v>1057</v>
      </c>
      <c r="F25" s="37">
        <v>921</v>
      </c>
      <c r="G25" s="37">
        <v>1304</v>
      </c>
      <c r="H25" s="37">
        <v>1231</v>
      </c>
      <c r="I25" s="37">
        <v>1511</v>
      </c>
      <c r="J25" s="37">
        <v>1394</v>
      </c>
      <c r="K25" s="37">
        <v>1199</v>
      </c>
      <c r="L25" s="37">
        <v>1081</v>
      </c>
      <c r="M25" s="37">
        <v>1368</v>
      </c>
      <c r="N25" s="38">
        <v>1332</v>
      </c>
    </row>
    <row r="26" spans="2:14" ht="18" x14ac:dyDescent="0.45">
      <c r="B26" s="114" t="s">
        <v>313</v>
      </c>
      <c r="C26" s="37">
        <v>5650</v>
      </c>
      <c r="D26" s="37">
        <v>6147</v>
      </c>
      <c r="E26" s="37">
        <v>6511</v>
      </c>
      <c r="F26" s="37">
        <v>8171</v>
      </c>
      <c r="G26" s="37">
        <v>9017</v>
      </c>
      <c r="H26" s="37">
        <v>9436</v>
      </c>
      <c r="I26" s="37">
        <v>9236</v>
      </c>
      <c r="J26" s="37">
        <v>16912</v>
      </c>
      <c r="K26" s="37">
        <v>9898</v>
      </c>
      <c r="L26" s="37">
        <v>11472</v>
      </c>
      <c r="M26" s="37">
        <v>12535</v>
      </c>
      <c r="N26" s="38">
        <v>12051</v>
      </c>
    </row>
    <row r="27" spans="2:14" ht="18" x14ac:dyDescent="0.45">
      <c r="B27" s="114" t="s">
        <v>403</v>
      </c>
      <c r="C27" s="37">
        <v>1140</v>
      </c>
      <c r="D27" s="37">
        <v>1293</v>
      </c>
      <c r="E27" s="37">
        <v>1440</v>
      </c>
      <c r="F27" s="37">
        <v>1544</v>
      </c>
      <c r="G27" s="37">
        <v>1565</v>
      </c>
      <c r="H27" s="37">
        <v>1554</v>
      </c>
      <c r="I27" s="37">
        <v>1663</v>
      </c>
      <c r="J27" s="37">
        <v>1759</v>
      </c>
      <c r="K27" s="37">
        <v>2033</v>
      </c>
      <c r="L27" s="37">
        <v>2505</v>
      </c>
      <c r="M27" s="37">
        <v>2406</v>
      </c>
      <c r="N27" s="38">
        <v>2480</v>
      </c>
    </row>
    <row r="28" spans="2:14" ht="18" x14ac:dyDescent="0.45">
      <c r="B28" s="114" t="s">
        <v>315</v>
      </c>
      <c r="C28" s="37">
        <v>256</v>
      </c>
      <c r="D28" s="37">
        <v>644</v>
      </c>
      <c r="E28" s="37">
        <v>473</v>
      </c>
      <c r="F28" s="37">
        <v>504</v>
      </c>
      <c r="G28" s="37">
        <v>698</v>
      </c>
      <c r="H28" s="37">
        <v>1051</v>
      </c>
      <c r="I28" s="37">
        <v>903</v>
      </c>
      <c r="J28" s="37">
        <v>872</v>
      </c>
      <c r="K28" s="37">
        <v>892</v>
      </c>
      <c r="L28" s="37">
        <v>1144</v>
      </c>
      <c r="M28" s="37">
        <v>1319</v>
      </c>
      <c r="N28" s="38">
        <v>1554</v>
      </c>
    </row>
    <row r="29" spans="2:14" ht="18" x14ac:dyDescent="0.45">
      <c r="B29" s="114" t="s">
        <v>419</v>
      </c>
      <c r="C29" s="37">
        <v>615</v>
      </c>
      <c r="D29" s="37">
        <v>1310</v>
      </c>
      <c r="E29" s="37">
        <v>1452</v>
      </c>
      <c r="F29" s="37">
        <v>2046</v>
      </c>
      <c r="G29" s="37">
        <v>1638</v>
      </c>
      <c r="H29" s="37">
        <v>1892</v>
      </c>
      <c r="I29" s="37">
        <v>1873</v>
      </c>
      <c r="J29" s="37">
        <v>1851</v>
      </c>
      <c r="K29" s="37">
        <v>2156</v>
      </c>
      <c r="L29" s="37">
        <v>2382</v>
      </c>
      <c r="M29" s="37">
        <v>2110</v>
      </c>
      <c r="N29" s="38">
        <v>2623</v>
      </c>
    </row>
    <row r="30" spans="2:14" ht="18" x14ac:dyDescent="0.45">
      <c r="B30" s="114" t="s">
        <v>317</v>
      </c>
      <c r="C30" s="37">
        <v>526</v>
      </c>
      <c r="D30" s="37">
        <v>1255</v>
      </c>
      <c r="E30" s="37">
        <v>1433</v>
      </c>
      <c r="F30" s="37">
        <v>1771</v>
      </c>
      <c r="G30" s="37">
        <v>1449</v>
      </c>
      <c r="H30" s="37">
        <v>2095</v>
      </c>
      <c r="I30" s="37">
        <v>1880</v>
      </c>
      <c r="J30" s="37">
        <v>2714</v>
      </c>
      <c r="K30" s="37">
        <v>1866</v>
      </c>
      <c r="L30" s="37">
        <v>2486</v>
      </c>
      <c r="M30" s="37">
        <v>2436</v>
      </c>
      <c r="N30" s="38">
        <v>3099</v>
      </c>
    </row>
    <row r="31" spans="2:14" ht="18" x14ac:dyDescent="0.45">
      <c r="B31" s="114" t="s">
        <v>318</v>
      </c>
      <c r="C31" s="37">
        <v>1425</v>
      </c>
      <c r="D31" s="37">
        <v>2583</v>
      </c>
      <c r="E31" s="37">
        <v>2224</v>
      </c>
      <c r="F31" s="37">
        <v>1718</v>
      </c>
      <c r="G31" s="37">
        <v>1838</v>
      </c>
      <c r="H31" s="37">
        <v>1986</v>
      </c>
      <c r="I31" s="37">
        <v>1641</v>
      </c>
      <c r="J31" s="37">
        <v>2096</v>
      </c>
      <c r="K31" s="37">
        <v>1762</v>
      </c>
      <c r="L31" s="37">
        <v>1328</v>
      </c>
      <c r="M31" s="37">
        <v>1775</v>
      </c>
      <c r="N31" s="38">
        <v>1339</v>
      </c>
    </row>
    <row r="32" spans="2:14" ht="18" x14ac:dyDescent="0.45">
      <c r="B32" s="114" t="s">
        <v>319</v>
      </c>
      <c r="C32" s="37">
        <v>1310</v>
      </c>
      <c r="D32" s="37">
        <v>1572</v>
      </c>
      <c r="E32" s="37">
        <v>1892</v>
      </c>
      <c r="F32" s="37">
        <v>2235</v>
      </c>
      <c r="G32" s="37">
        <v>1772</v>
      </c>
      <c r="H32" s="37">
        <v>1942</v>
      </c>
      <c r="I32" s="37">
        <v>1981</v>
      </c>
      <c r="J32" s="37">
        <v>1830</v>
      </c>
      <c r="K32" s="37">
        <v>1532</v>
      </c>
      <c r="L32" s="37">
        <v>1929</v>
      </c>
      <c r="M32" s="37">
        <v>1412</v>
      </c>
      <c r="N32" s="38">
        <v>1915</v>
      </c>
    </row>
    <row r="33" spans="2:14" ht="18" x14ac:dyDescent="0.45">
      <c r="B33" s="114" t="s">
        <v>320</v>
      </c>
      <c r="C33" s="37">
        <v>2459</v>
      </c>
      <c r="D33" s="37">
        <v>3158</v>
      </c>
      <c r="E33" s="37">
        <v>3915</v>
      </c>
      <c r="F33" s="37">
        <v>3401</v>
      </c>
      <c r="G33" s="37">
        <v>3110</v>
      </c>
      <c r="H33" s="37">
        <v>2685</v>
      </c>
      <c r="I33" s="37">
        <v>2946</v>
      </c>
      <c r="J33" s="37">
        <v>3080</v>
      </c>
      <c r="K33" s="37">
        <v>2915</v>
      </c>
      <c r="L33" s="37">
        <v>2978</v>
      </c>
      <c r="M33" s="37">
        <v>2972</v>
      </c>
      <c r="N33" s="38">
        <v>3776</v>
      </c>
    </row>
    <row r="34" spans="2:14" ht="18" x14ac:dyDescent="0.45">
      <c r="B34" s="114" t="s">
        <v>321</v>
      </c>
      <c r="C34" s="37">
        <v>237</v>
      </c>
      <c r="D34" s="37">
        <v>437</v>
      </c>
      <c r="E34" s="37">
        <v>412</v>
      </c>
      <c r="F34" s="37">
        <v>363</v>
      </c>
      <c r="G34" s="37">
        <v>483</v>
      </c>
      <c r="H34" s="37">
        <v>554</v>
      </c>
      <c r="I34" s="37">
        <v>527</v>
      </c>
      <c r="J34" s="37">
        <v>596</v>
      </c>
      <c r="K34" s="37">
        <v>552</v>
      </c>
      <c r="L34" s="37">
        <v>558</v>
      </c>
      <c r="M34" s="37">
        <v>424</v>
      </c>
      <c r="N34" s="38">
        <v>473</v>
      </c>
    </row>
    <row r="35" spans="2:14" ht="18" x14ac:dyDescent="0.45">
      <c r="B35" s="114" t="s">
        <v>322</v>
      </c>
      <c r="C35" s="37">
        <v>2865</v>
      </c>
      <c r="D35" s="37">
        <v>4082</v>
      </c>
      <c r="E35" s="37">
        <v>4344</v>
      </c>
      <c r="F35" s="37">
        <v>4713</v>
      </c>
      <c r="G35" s="37">
        <v>5162</v>
      </c>
      <c r="H35" s="37">
        <v>4585</v>
      </c>
      <c r="I35" s="37">
        <v>5116</v>
      </c>
      <c r="J35" s="37">
        <v>5830</v>
      </c>
      <c r="K35" s="37">
        <v>4769</v>
      </c>
      <c r="L35" s="37">
        <v>5410</v>
      </c>
      <c r="M35" s="37">
        <v>4570</v>
      </c>
      <c r="N35" s="38">
        <v>5357</v>
      </c>
    </row>
    <row r="36" spans="2:14" ht="18" x14ac:dyDescent="0.45">
      <c r="B36" s="114" t="s">
        <v>420</v>
      </c>
      <c r="C36" s="37">
        <v>963</v>
      </c>
      <c r="D36" s="37">
        <v>1404</v>
      </c>
      <c r="E36" s="37">
        <v>1679</v>
      </c>
      <c r="F36" s="37">
        <v>1579</v>
      </c>
      <c r="G36" s="37">
        <v>1854</v>
      </c>
      <c r="H36" s="37">
        <v>1899</v>
      </c>
      <c r="I36" s="37">
        <v>2457</v>
      </c>
      <c r="J36" s="37">
        <v>2025</v>
      </c>
      <c r="K36" s="37">
        <v>2179</v>
      </c>
      <c r="L36" s="37">
        <v>2322</v>
      </c>
      <c r="M36" s="37">
        <v>2273</v>
      </c>
      <c r="N36" s="38">
        <v>2426</v>
      </c>
    </row>
    <row r="37" spans="2:14" ht="18" x14ac:dyDescent="0.45">
      <c r="B37" s="114" t="s">
        <v>324</v>
      </c>
      <c r="C37" s="37">
        <v>804</v>
      </c>
      <c r="D37" s="37">
        <v>951</v>
      </c>
      <c r="E37" s="37">
        <v>968</v>
      </c>
      <c r="F37" s="37">
        <v>1050</v>
      </c>
      <c r="G37" s="37">
        <v>1388</v>
      </c>
      <c r="H37" s="37">
        <v>1198</v>
      </c>
      <c r="I37" s="37">
        <v>1005</v>
      </c>
      <c r="J37" s="37">
        <v>1450</v>
      </c>
      <c r="K37" s="37">
        <v>1177</v>
      </c>
      <c r="L37" s="37">
        <v>1291</v>
      </c>
      <c r="M37" s="37">
        <v>1079</v>
      </c>
      <c r="N37" s="38">
        <v>1630</v>
      </c>
    </row>
    <row r="38" spans="2:14" ht="18" x14ac:dyDescent="0.25">
      <c r="B38" s="115" t="s">
        <v>254</v>
      </c>
      <c r="C38" s="116">
        <f>SUM(C6:C37)</f>
        <v>64710</v>
      </c>
      <c r="D38" s="116">
        <f t="shared" ref="D38" si="0">SUM(D6:D37)</f>
        <v>77332</v>
      </c>
      <c r="E38" s="116">
        <v>89602</v>
      </c>
      <c r="F38" s="116">
        <v>96851</v>
      </c>
      <c r="G38" s="116">
        <v>104453</v>
      </c>
      <c r="H38" s="116">
        <v>110743</v>
      </c>
      <c r="I38" s="116">
        <v>116488</v>
      </c>
      <c r="J38" s="116">
        <v>124599</v>
      </c>
      <c r="K38" s="116">
        <v>114600</v>
      </c>
      <c r="L38" s="116">
        <v>125355</v>
      </c>
      <c r="M38" s="116">
        <v>141893</v>
      </c>
      <c r="N38" s="40">
        <v>151562</v>
      </c>
    </row>
    <row r="39" spans="2:14" ht="18" x14ac:dyDescent="0.25">
      <c r="B39" s="41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</row>
    <row r="40" spans="2:14" ht="18" x14ac:dyDescent="0.25">
      <c r="B40" s="51" t="s">
        <v>421</v>
      </c>
      <c r="C40" s="39" t="s">
        <v>240</v>
      </c>
      <c r="D40" s="39" t="s">
        <v>241</v>
      </c>
      <c r="E40" s="39" t="s">
        <v>242</v>
      </c>
      <c r="F40" s="39" t="s">
        <v>243</v>
      </c>
      <c r="G40" s="39" t="s">
        <v>244</v>
      </c>
      <c r="H40" s="39" t="s">
        <v>245</v>
      </c>
      <c r="I40" s="39" t="s">
        <v>246</v>
      </c>
      <c r="J40" s="39" t="s">
        <v>247</v>
      </c>
      <c r="K40" s="39" t="s">
        <v>248</v>
      </c>
      <c r="L40" s="39" t="s">
        <v>249</v>
      </c>
      <c r="M40" s="39" t="s">
        <v>250</v>
      </c>
      <c r="N40" s="39" t="s">
        <v>251</v>
      </c>
    </row>
    <row r="41" spans="2:14" ht="18" x14ac:dyDescent="0.25">
      <c r="B41" s="117" t="s">
        <v>283</v>
      </c>
      <c r="C41" s="44">
        <v>30592</v>
      </c>
      <c r="D41" s="44">
        <v>34785</v>
      </c>
      <c r="E41" s="44">
        <v>40085</v>
      </c>
      <c r="F41" s="44">
        <v>43210</v>
      </c>
      <c r="G41" s="44">
        <v>46780</v>
      </c>
      <c r="H41" s="44">
        <v>49778</v>
      </c>
      <c r="I41" s="44">
        <v>51304</v>
      </c>
      <c r="J41" s="44">
        <v>54964</v>
      </c>
      <c r="K41" s="44">
        <v>50103</v>
      </c>
      <c r="L41" s="44">
        <v>55637</v>
      </c>
      <c r="M41" s="44">
        <v>62617</v>
      </c>
      <c r="N41" s="45">
        <v>64608</v>
      </c>
    </row>
    <row r="42" spans="2:14" ht="18" x14ac:dyDescent="0.25">
      <c r="B42" s="118" t="s">
        <v>284</v>
      </c>
      <c r="C42" s="46">
        <v>34118</v>
      </c>
      <c r="D42" s="46">
        <v>42547</v>
      </c>
      <c r="E42" s="46">
        <v>49517</v>
      </c>
      <c r="F42" s="46">
        <v>53641</v>
      </c>
      <c r="G42" s="46">
        <v>57673</v>
      </c>
      <c r="H42" s="46">
        <v>60965</v>
      </c>
      <c r="I42" s="46">
        <v>65184</v>
      </c>
      <c r="J42" s="46">
        <v>69635</v>
      </c>
      <c r="K42" s="46">
        <v>64497</v>
      </c>
      <c r="L42" s="46">
        <v>69718</v>
      </c>
      <c r="M42" s="46">
        <v>79276</v>
      </c>
      <c r="N42" s="47">
        <v>86954</v>
      </c>
    </row>
    <row r="43" spans="2:14" ht="18" x14ac:dyDescent="0.45">
      <c r="B43" s="35" t="s">
        <v>422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2:14" ht="18" x14ac:dyDescent="0.45">
      <c r="B44" s="36" t="s">
        <v>423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6" spans="2:14" ht="18" x14ac:dyDescent="0.45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B85FF-EC94-4ADC-9AC1-71A882D5CE04}">
  <sheetPr codeName="Hoja18"/>
  <dimension ref="B3:E14"/>
  <sheetViews>
    <sheetView showGridLines="0" workbookViewId="0"/>
  </sheetViews>
  <sheetFormatPr baseColWidth="10" defaultColWidth="11.42578125" defaultRowHeight="15" x14ac:dyDescent="0.25"/>
  <cols>
    <col min="2" max="2" width="30.28515625" customWidth="1"/>
    <col min="3" max="3" width="15.5703125" customWidth="1"/>
    <col min="4" max="4" width="17.5703125" customWidth="1"/>
    <col min="5" max="5" width="17.28515625" customWidth="1"/>
  </cols>
  <sheetData>
    <row r="3" spans="2:5" ht="18" x14ac:dyDescent="0.25">
      <c r="B3" s="23" t="s">
        <v>424</v>
      </c>
    </row>
    <row r="5" spans="2:5" ht="18" x14ac:dyDescent="0.25">
      <c r="B5" s="386" t="s">
        <v>257</v>
      </c>
      <c r="C5" s="382" t="s">
        <v>259</v>
      </c>
      <c r="D5" s="382" t="s">
        <v>260</v>
      </c>
      <c r="E5" s="383" t="s">
        <v>258</v>
      </c>
    </row>
    <row r="6" spans="2:5" ht="18" x14ac:dyDescent="0.25">
      <c r="B6" s="84" t="s">
        <v>261</v>
      </c>
      <c r="C6" s="21">
        <v>287</v>
      </c>
      <c r="D6" s="32">
        <v>3558</v>
      </c>
      <c r="E6" s="22">
        <v>1546</v>
      </c>
    </row>
    <row r="7" spans="2:5" ht="18" x14ac:dyDescent="0.25">
      <c r="B7" s="84" t="s">
        <v>262</v>
      </c>
      <c r="C7" s="21">
        <v>881</v>
      </c>
      <c r="D7" s="32">
        <v>8202</v>
      </c>
      <c r="E7" s="22">
        <v>934</v>
      </c>
    </row>
    <row r="8" spans="2:5" ht="18" x14ac:dyDescent="0.25">
      <c r="B8" s="84" t="s">
        <v>263</v>
      </c>
      <c r="C8" s="21">
        <v>14066</v>
      </c>
      <c r="D8" s="32">
        <v>4043</v>
      </c>
      <c r="E8" s="22">
        <v>723</v>
      </c>
    </row>
    <row r="9" spans="2:5" ht="18" x14ac:dyDescent="0.25">
      <c r="B9" s="84" t="s">
        <v>264</v>
      </c>
      <c r="C9" s="21">
        <v>192</v>
      </c>
      <c r="D9" s="32">
        <v>866</v>
      </c>
      <c r="E9" s="22">
        <v>272</v>
      </c>
    </row>
    <row r="10" spans="2:5" ht="18" x14ac:dyDescent="0.25">
      <c r="B10" s="84" t="s">
        <v>265</v>
      </c>
      <c r="C10" s="21">
        <v>9154</v>
      </c>
      <c r="D10" s="32">
        <v>90703</v>
      </c>
      <c r="E10" s="22">
        <v>10403</v>
      </c>
    </row>
    <row r="11" spans="2:5" ht="18" x14ac:dyDescent="0.25">
      <c r="B11" s="84" t="s">
        <v>266</v>
      </c>
      <c r="C11" s="21">
        <v>906</v>
      </c>
      <c r="D11" s="32">
        <v>4117</v>
      </c>
      <c r="E11" s="22">
        <v>709</v>
      </c>
    </row>
    <row r="12" spans="2:5" ht="18" x14ac:dyDescent="0.25">
      <c r="B12" s="110" t="s">
        <v>254</v>
      </c>
      <c r="C12" s="72">
        <v>25486</v>
      </c>
      <c r="D12" s="72">
        <v>111489</v>
      </c>
      <c r="E12" s="73">
        <v>14587</v>
      </c>
    </row>
    <row r="13" spans="2:5" ht="21.75" x14ac:dyDescent="0.55000000000000004">
      <c r="B13" s="70" t="s">
        <v>425</v>
      </c>
      <c r="C13" s="8"/>
      <c r="D13" s="8"/>
      <c r="E13" s="8"/>
    </row>
    <row r="14" spans="2:5" ht="15.75" x14ac:dyDescent="0.25">
      <c r="B14" s="70" t="s">
        <v>426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/>
  <dimension ref="B2:D11"/>
  <sheetViews>
    <sheetView showGridLines="0" workbookViewId="0"/>
  </sheetViews>
  <sheetFormatPr baseColWidth="10" defaultColWidth="11.42578125" defaultRowHeight="17.25" x14ac:dyDescent="0.45"/>
  <cols>
    <col min="1" max="1" width="11.42578125" style="12"/>
    <col min="2" max="2" width="32.28515625" style="12" customWidth="1"/>
    <col min="3" max="3" width="18.28515625" style="12" customWidth="1"/>
    <col min="4" max="4" width="20.42578125" style="12" customWidth="1"/>
    <col min="5" max="16384" width="11.42578125" style="12"/>
  </cols>
  <sheetData>
    <row r="2" spans="2:4" ht="18" x14ac:dyDescent="0.45">
      <c r="B2" s="54" t="s">
        <v>427</v>
      </c>
      <c r="D2" s="43"/>
    </row>
    <row r="5" spans="2:4" ht="36" x14ac:dyDescent="0.45">
      <c r="B5" s="392" t="s">
        <v>428</v>
      </c>
      <c r="C5" s="393" t="s">
        <v>429</v>
      </c>
      <c r="D5" s="394" t="s">
        <v>430</v>
      </c>
    </row>
    <row r="6" spans="2:4" ht="18" x14ac:dyDescent="0.45">
      <c r="B6" s="123" t="s">
        <v>258</v>
      </c>
      <c r="C6" s="126">
        <v>14587</v>
      </c>
      <c r="D6" s="45">
        <v>38</v>
      </c>
    </row>
    <row r="7" spans="2:4" ht="18" x14ac:dyDescent="0.45">
      <c r="B7" s="119" t="s">
        <v>259</v>
      </c>
      <c r="C7" s="127">
        <v>25486</v>
      </c>
      <c r="D7" s="124">
        <v>105</v>
      </c>
    </row>
    <row r="8" spans="2:4" ht="18" x14ac:dyDescent="0.45">
      <c r="B8" s="125" t="s">
        <v>260</v>
      </c>
      <c r="C8" s="128">
        <v>111489</v>
      </c>
      <c r="D8" s="47">
        <v>600</v>
      </c>
    </row>
    <row r="9" spans="2:4" ht="18" x14ac:dyDescent="0.45">
      <c r="B9" s="122" t="s">
        <v>392</v>
      </c>
      <c r="C9" s="120">
        <v>151562</v>
      </c>
      <c r="D9" s="121">
        <v>743</v>
      </c>
    </row>
    <row r="10" spans="2:4" x14ac:dyDescent="0.45">
      <c r="B10" s="35" t="s">
        <v>425</v>
      </c>
    </row>
    <row r="11" spans="2:4" x14ac:dyDescent="0.45">
      <c r="B11" s="36" t="s">
        <v>426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0"/>
  <dimension ref="B2:H39"/>
  <sheetViews>
    <sheetView showGridLines="0" zoomScale="90" zoomScaleNormal="90" workbookViewId="0"/>
  </sheetViews>
  <sheetFormatPr baseColWidth="10" defaultColWidth="11.42578125" defaultRowHeight="15" x14ac:dyDescent="0.25"/>
  <cols>
    <col min="2" max="2" width="62.85546875" customWidth="1"/>
    <col min="3" max="3" width="19.7109375" style="165" customWidth="1"/>
  </cols>
  <sheetData>
    <row r="2" spans="2:8" ht="23.25" x14ac:dyDescent="0.6">
      <c r="B2" s="2" t="s">
        <v>431</v>
      </c>
      <c r="C2" s="162"/>
    </row>
    <row r="4" spans="2:8" ht="36" x14ac:dyDescent="0.25">
      <c r="B4" s="386" t="s">
        <v>432</v>
      </c>
      <c r="C4" s="276" t="s">
        <v>433</v>
      </c>
    </row>
    <row r="5" spans="2:8" ht="18" x14ac:dyDescent="0.25">
      <c r="B5" s="55" t="s">
        <v>434</v>
      </c>
      <c r="C5" s="163">
        <v>7448</v>
      </c>
    </row>
    <row r="6" spans="2:8" ht="18" x14ac:dyDescent="0.25">
      <c r="B6" s="55" t="s">
        <v>435</v>
      </c>
      <c r="C6" s="163">
        <v>5364</v>
      </c>
    </row>
    <row r="7" spans="2:8" ht="18" x14ac:dyDescent="0.25">
      <c r="B7" s="55" t="s">
        <v>436</v>
      </c>
      <c r="C7" s="163">
        <v>4390</v>
      </c>
      <c r="F7" s="975"/>
      <c r="G7" s="975"/>
      <c r="H7" s="975"/>
    </row>
    <row r="8" spans="2:8" ht="18" x14ac:dyDescent="0.25">
      <c r="B8" s="55" t="s">
        <v>437</v>
      </c>
      <c r="C8" s="163">
        <v>3510</v>
      </c>
      <c r="F8" s="975"/>
      <c r="G8" s="975"/>
      <c r="H8" s="975"/>
    </row>
    <row r="9" spans="2:8" ht="18" x14ac:dyDescent="0.25">
      <c r="B9" s="55" t="s">
        <v>438</v>
      </c>
      <c r="C9" s="163">
        <v>2713</v>
      </c>
      <c r="F9" s="975"/>
      <c r="G9" s="975"/>
      <c r="H9" s="975"/>
    </row>
    <row r="10" spans="2:8" ht="18" x14ac:dyDescent="0.45">
      <c r="B10" s="55" t="s">
        <v>439</v>
      </c>
      <c r="C10" s="163">
        <v>2695</v>
      </c>
      <c r="F10" s="975"/>
      <c r="G10" s="965"/>
      <c r="H10" s="975"/>
    </row>
    <row r="11" spans="2:8" ht="18" x14ac:dyDescent="0.25">
      <c r="B11" s="55" t="s">
        <v>440</v>
      </c>
      <c r="C11" s="163">
        <v>2625</v>
      </c>
      <c r="F11" s="975"/>
      <c r="G11" s="975"/>
      <c r="H11" s="975"/>
    </row>
    <row r="12" spans="2:8" ht="18" x14ac:dyDescent="0.25">
      <c r="B12" s="55" t="s">
        <v>441</v>
      </c>
      <c r="C12" s="163">
        <v>2592</v>
      </c>
      <c r="F12" s="975"/>
      <c r="G12" s="975"/>
      <c r="H12" s="975"/>
    </row>
    <row r="13" spans="2:8" ht="18" x14ac:dyDescent="0.25">
      <c r="B13" s="55" t="s">
        <v>442</v>
      </c>
      <c r="C13" s="163">
        <v>2073</v>
      </c>
      <c r="F13" s="975"/>
      <c r="G13" s="975"/>
      <c r="H13" s="975"/>
    </row>
    <row r="14" spans="2:8" ht="18" x14ac:dyDescent="0.25">
      <c r="B14" s="55" t="s">
        <v>443</v>
      </c>
      <c r="C14" s="163">
        <v>1971</v>
      </c>
    </row>
    <row r="15" spans="2:8" ht="18" x14ac:dyDescent="0.25">
      <c r="B15" s="55" t="s">
        <v>444</v>
      </c>
      <c r="C15" s="163">
        <v>1798</v>
      </c>
    </row>
    <row r="16" spans="2:8" ht="18" x14ac:dyDescent="0.25">
      <c r="B16" s="55" t="s">
        <v>445</v>
      </c>
      <c r="C16" s="163">
        <v>1721</v>
      </c>
    </row>
    <row r="17" spans="2:3" ht="18" x14ac:dyDescent="0.25">
      <c r="B17" s="55" t="s">
        <v>446</v>
      </c>
      <c r="C17" s="163">
        <v>1678</v>
      </c>
    </row>
    <row r="18" spans="2:3" ht="18" x14ac:dyDescent="0.25">
      <c r="B18" s="55" t="s">
        <v>447</v>
      </c>
      <c r="C18" s="163">
        <v>1665</v>
      </c>
    </row>
    <row r="19" spans="2:3" ht="18" x14ac:dyDescent="0.25">
      <c r="B19" s="55" t="s">
        <v>448</v>
      </c>
      <c r="C19" s="163">
        <v>1540</v>
      </c>
    </row>
    <row r="20" spans="2:3" ht="18" x14ac:dyDescent="0.25">
      <c r="B20" s="55" t="s">
        <v>449</v>
      </c>
      <c r="C20" s="163">
        <v>1375</v>
      </c>
    </row>
    <row r="21" spans="2:3" ht="18" x14ac:dyDescent="0.25">
      <c r="B21" s="55" t="s">
        <v>450</v>
      </c>
      <c r="C21" s="163">
        <v>1339</v>
      </c>
    </row>
    <row r="22" spans="2:3" ht="18" x14ac:dyDescent="0.25">
      <c r="B22" s="55" t="s">
        <v>451</v>
      </c>
      <c r="C22" s="163">
        <v>1242</v>
      </c>
    </row>
    <row r="23" spans="2:3" ht="18" x14ac:dyDescent="0.25">
      <c r="B23" s="55" t="s">
        <v>452</v>
      </c>
      <c r="C23" s="163">
        <v>1086</v>
      </c>
    </row>
    <row r="24" spans="2:3" ht="18" x14ac:dyDescent="0.25">
      <c r="B24" s="55" t="s">
        <v>453</v>
      </c>
      <c r="C24" s="163">
        <v>1021</v>
      </c>
    </row>
    <row r="25" spans="2:3" ht="18" x14ac:dyDescent="0.25">
      <c r="B25" s="55" t="s">
        <v>454</v>
      </c>
      <c r="C25" s="163">
        <v>1005</v>
      </c>
    </row>
    <row r="26" spans="2:3" ht="18" x14ac:dyDescent="0.25">
      <c r="B26" s="55" t="s">
        <v>455</v>
      </c>
      <c r="C26" s="163">
        <v>905</v>
      </c>
    </row>
    <row r="27" spans="2:3" ht="18" x14ac:dyDescent="0.25">
      <c r="B27" s="55" t="s">
        <v>456</v>
      </c>
      <c r="C27" s="163">
        <v>893</v>
      </c>
    </row>
    <row r="28" spans="2:3" ht="18" x14ac:dyDescent="0.25">
      <c r="B28" s="55" t="s">
        <v>457</v>
      </c>
      <c r="C28" s="163">
        <v>857</v>
      </c>
    </row>
    <row r="29" spans="2:3" ht="18" x14ac:dyDescent="0.25">
      <c r="B29" s="55" t="s">
        <v>458</v>
      </c>
      <c r="C29" s="163">
        <v>821</v>
      </c>
    </row>
    <row r="30" spans="2:3" ht="18" x14ac:dyDescent="0.25">
      <c r="B30" s="55" t="s">
        <v>459</v>
      </c>
      <c r="C30" s="163">
        <v>799</v>
      </c>
    </row>
    <row r="31" spans="2:3" ht="18" x14ac:dyDescent="0.25">
      <c r="B31" s="55" t="s">
        <v>460</v>
      </c>
      <c r="C31" s="163">
        <v>771</v>
      </c>
    </row>
    <row r="32" spans="2:3" ht="18" x14ac:dyDescent="0.25">
      <c r="B32" s="55" t="s">
        <v>461</v>
      </c>
      <c r="C32" s="163">
        <v>753</v>
      </c>
    </row>
    <row r="33" spans="2:8" ht="18" x14ac:dyDescent="0.25">
      <c r="B33" s="55" t="s">
        <v>462</v>
      </c>
      <c r="C33" s="163">
        <v>710</v>
      </c>
    </row>
    <row r="34" spans="2:8" ht="18" x14ac:dyDescent="0.25">
      <c r="B34" s="55" t="s">
        <v>463</v>
      </c>
      <c r="C34" s="163">
        <v>708</v>
      </c>
    </row>
    <row r="35" spans="2:8" ht="18" x14ac:dyDescent="0.25">
      <c r="B35" s="56" t="s">
        <v>464</v>
      </c>
      <c r="C35" s="164">
        <v>704</v>
      </c>
    </row>
    <row r="36" spans="2:8" ht="9" customHeight="1" x14ac:dyDescent="0.25">
      <c r="B36" s="1014" t="s">
        <v>465</v>
      </c>
      <c r="C36" s="1014"/>
      <c r="D36" s="1014"/>
      <c r="E36" s="1014"/>
      <c r="F36" s="1014"/>
      <c r="G36" s="1014"/>
      <c r="H36" s="1014"/>
    </row>
    <row r="37" spans="2:8" x14ac:dyDescent="0.25">
      <c r="B37" s="1014"/>
      <c r="C37" s="1014"/>
      <c r="D37" s="1014"/>
      <c r="E37" s="1014"/>
      <c r="F37" s="1014"/>
      <c r="G37" s="1014"/>
      <c r="H37" s="1014"/>
    </row>
    <row r="38" spans="2:8" ht="11.25" customHeight="1" x14ac:dyDescent="0.25">
      <c r="B38" s="1014" t="s">
        <v>466</v>
      </c>
      <c r="C38" s="1014"/>
      <c r="D38" s="1014"/>
      <c r="E38" s="1014"/>
      <c r="F38" s="1014"/>
      <c r="G38" s="1014"/>
      <c r="H38" s="1014"/>
    </row>
    <row r="39" spans="2:8" x14ac:dyDescent="0.25">
      <c r="B39" s="1014"/>
      <c r="C39" s="1014"/>
      <c r="D39" s="1014"/>
      <c r="E39" s="1014"/>
      <c r="F39" s="1014"/>
      <c r="G39" s="1014"/>
      <c r="H39" s="1014"/>
    </row>
  </sheetData>
  <mergeCells count="2">
    <mergeCell ref="B36:H37"/>
    <mergeCell ref="B38:H3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3BB9E-EA6C-4EBD-8588-140F53B8A7A4}">
  <sheetPr codeName="Hoja21"/>
  <dimension ref="B3:G10"/>
  <sheetViews>
    <sheetView showGridLines="0" workbookViewId="0"/>
  </sheetViews>
  <sheetFormatPr baseColWidth="10" defaultColWidth="11.42578125" defaultRowHeight="15" x14ac:dyDescent="0.25"/>
  <cols>
    <col min="2" max="2" width="23.7109375" customWidth="1"/>
    <col min="3" max="3" width="19" customWidth="1"/>
  </cols>
  <sheetData>
    <row r="3" spans="2:7" ht="18" x14ac:dyDescent="0.25">
      <c r="B3" s="23" t="s">
        <v>467</v>
      </c>
    </row>
    <row r="5" spans="2:7" ht="18" x14ac:dyDescent="0.45">
      <c r="B5" s="14"/>
      <c r="C5" s="14"/>
      <c r="D5" s="14"/>
      <c r="E5" s="14"/>
      <c r="F5" s="14"/>
      <c r="G5" s="14"/>
    </row>
    <row r="6" spans="2:7" ht="18" x14ac:dyDescent="0.45">
      <c r="B6" s="275" t="s">
        <v>421</v>
      </c>
      <c r="C6" s="310" t="s">
        <v>251</v>
      </c>
      <c r="D6" s="14"/>
      <c r="E6" s="14"/>
      <c r="F6" s="14"/>
      <c r="G6" s="14"/>
    </row>
    <row r="7" spans="2:7" ht="18" x14ac:dyDescent="0.45">
      <c r="B7" s="129" t="s">
        <v>283</v>
      </c>
      <c r="C7" s="57">
        <v>40650</v>
      </c>
      <c r="D7" s="14"/>
      <c r="E7" s="14"/>
      <c r="F7" s="14"/>
      <c r="G7" s="14"/>
    </row>
    <row r="8" spans="2:7" ht="18" x14ac:dyDescent="0.45">
      <c r="B8" s="129" t="s">
        <v>284</v>
      </c>
      <c r="C8" s="25">
        <v>53343</v>
      </c>
      <c r="D8" s="14"/>
      <c r="E8" s="14"/>
      <c r="F8" s="14"/>
      <c r="G8" s="14"/>
    </row>
    <row r="9" spans="2:7" ht="18" x14ac:dyDescent="0.45">
      <c r="B9" s="82" t="s">
        <v>254</v>
      </c>
      <c r="C9" s="34">
        <v>93993</v>
      </c>
      <c r="D9" s="14"/>
      <c r="E9" s="14"/>
      <c r="F9" s="14"/>
      <c r="G9" s="14"/>
    </row>
    <row r="10" spans="2:7" ht="15.75" x14ac:dyDescent="0.25">
      <c r="B10" s="70" t="s">
        <v>426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N15"/>
  <sheetViews>
    <sheetView showGridLines="0" workbookViewId="0"/>
  </sheetViews>
  <sheetFormatPr baseColWidth="10" defaultColWidth="11.42578125" defaultRowHeight="15" x14ac:dyDescent="0.25"/>
  <cols>
    <col min="2" max="2" width="19.140625" customWidth="1"/>
    <col min="3" max="4" width="10.85546875" hidden="1" customWidth="1"/>
    <col min="5" max="14" width="13.28515625" customWidth="1"/>
  </cols>
  <sheetData>
    <row r="2" spans="2:14" ht="18" x14ac:dyDescent="0.45">
      <c r="B2" s="23" t="s">
        <v>238</v>
      </c>
      <c r="C2" s="2"/>
    </row>
    <row r="3" spans="2:14" x14ac:dyDescent="0.25">
      <c r="C3" s="24"/>
    </row>
    <row r="4" spans="2:14" ht="21.75" x14ac:dyDescent="0.55000000000000004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2:14" ht="36" x14ac:dyDescent="0.25">
      <c r="B5" s="381" t="s">
        <v>239</v>
      </c>
      <c r="C5" s="382" t="s">
        <v>240</v>
      </c>
      <c r="D5" s="382" t="s">
        <v>241</v>
      </c>
      <c r="E5" s="382" t="s">
        <v>242</v>
      </c>
      <c r="F5" s="382" t="s">
        <v>243</v>
      </c>
      <c r="G5" s="382" t="s">
        <v>244</v>
      </c>
      <c r="H5" s="382" t="s">
        <v>245</v>
      </c>
      <c r="I5" s="382" t="s">
        <v>246</v>
      </c>
      <c r="J5" s="382" t="s">
        <v>247</v>
      </c>
      <c r="K5" s="382" t="s">
        <v>248</v>
      </c>
      <c r="L5" s="382" t="s">
        <v>249</v>
      </c>
      <c r="M5" s="382" t="s">
        <v>250</v>
      </c>
      <c r="N5" s="383" t="s">
        <v>251</v>
      </c>
    </row>
    <row r="6" spans="2:14" ht="21.75" customHeight="1" x14ac:dyDescent="0.25">
      <c r="B6" s="76" t="s">
        <v>252</v>
      </c>
      <c r="C6" s="77">
        <v>1851</v>
      </c>
      <c r="D6" s="77">
        <v>2203</v>
      </c>
      <c r="E6" s="77">
        <v>2467</v>
      </c>
      <c r="F6" s="77">
        <v>2258</v>
      </c>
      <c r="G6" s="77">
        <v>2320</v>
      </c>
      <c r="H6" s="77">
        <v>2436</v>
      </c>
      <c r="I6" s="77">
        <v>2482</v>
      </c>
      <c r="J6" s="77">
        <v>2527</v>
      </c>
      <c r="K6" s="77">
        <v>2765</v>
      </c>
      <c r="L6" s="77">
        <v>2728</v>
      </c>
      <c r="M6" s="77">
        <v>2805</v>
      </c>
      <c r="N6" s="78">
        <v>2871</v>
      </c>
    </row>
    <row r="7" spans="2:14" ht="25.5" customHeight="1" x14ac:dyDescent="0.25">
      <c r="B7" s="79" t="s">
        <v>253</v>
      </c>
      <c r="C7" s="74">
        <v>1515</v>
      </c>
      <c r="D7" s="74">
        <v>2059</v>
      </c>
      <c r="E7" s="74">
        <v>2348</v>
      </c>
      <c r="F7" s="74">
        <v>2169</v>
      </c>
      <c r="G7" s="74">
        <v>2240</v>
      </c>
      <c r="H7" s="74">
        <v>2427</v>
      </c>
      <c r="I7" s="74">
        <v>2553</v>
      </c>
      <c r="J7" s="74">
        <v>2717</v>
      </c>
      <c r="K7" s="74">
        <v>3350</v>
      </c>
      <c r="L7" s="74">
        <v>3234</v>
      </c>
      <c r="M7" s="74">
        <v>3353</v>
      </c>
      <c r="N7" s="75">
        <v>3474</v>
      </c>
    </row>
    <row r="8" spans="2:14" ht="18" x14ac:dyDescent="0.25">
      <c r="B8" s="85" t="s">
        <v>254</v>
      </c>
      <c r="C8" s="90">
        <v>3366</v>
      </c>
      <c r="D8" s="90">
        <v>4262</v>
      </c>
      <c r="E8" s="90">
        <v>4815</v>
      </c>
      <c r="F8" s="90">
        <v>4427</v>
      </c>
      <c r="G8" s="90">
        <v>4560</v>
      </c>
      <c r="H8" s="90">
        <v>4863</v>
      </c>
      <c r="I8" s="90">
        <v>5035</v>
      </c>
      <c r="J8" s="90">
        <v>5244</v>
      </c>
      <c r="K8" s="90">
        <v>6115</v>
      </c>
      <c r="L8" s="90">
        <v>5962</v>
      </c>
      <c r="M8" s="90">
        <v>6158</v>
      </c>
      <c r="N8" s="91">
        <v>6345</v>
      </c>
    </row>
    <row r="9" spans="2:14" ht="17.25" x14ac:dyDescent="0.4">
      <c r="B9" s="16" t="s">
        <v>255</v>
      </c>
      <c r="E9" s="16"/>
    </row>
    <row r="15" spans="2:14" ht="18" x14ac:dyDescent="0.45">
      <c r="B15" s="1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C3011-B4D4-4530-BC80-03C3F149E435}">
  <sheetPr codeName="Hoja22"/>
  <dimension ref="B4:C16"/>
  <sheetViews>
    <sheetView showGridLines="0" workbookViewId="0"/>
  </sheetViews>
  <sheetFormatPr baseColWidth="10" defaultColWidth="11.42578125" defaultRowHeight="15" x14ac:dyDescent="0.25"/>
  <cols>
    <col min="2" max="2" width="33.28515625" customWidth="1"/>
    <col min="3" max="3" width="11.140625" bestFit="1" customWidth="1"/>
  </cols>
  <sheetData>
    <row r="4" spans="2:3" ht="18" x14ac:dyDescent="0.25">
      <c r="B4" s="23" t="s">
        <v>468</v>
      </c>
    </row>
    <row r="7" spans="2:3" ht="18" x14ac:dyDescent="0.45">
      <c r="B7" s="395" t="s">
        <v>257</v>
      </c>
      <c r="C7" s="310" t="s">
        <v>251</v>
      </c>
    </row>
    <row r="8" spans="2:3" ht="18" x14ac:dyDescent="0.45">
      <c r="B8" s="130" t="s">
        <v>261</v>
      </c>
      <c r="C8" s="48">
        <v>4789</v>
      </c>
    </row>
    <row r="9" spans="2:3" ht="18" x14ac:dyDescent="0.45">
      <c r="B9" s="131" t="s">
        <v>262</v>
      </c>
      <c r="C9" s="49">
        <v>6491</v>
      </c>
    </row>
    <row r="10" spans="2:3" ht="18" x14ac:dyDescent="0.45">
      <c r="B10" s="131" t="s">
        <v>263</v>
      </c>
      <c r="C10" s="49">
        <v>16304</v>
      </c>
    </row>
    <row r="11" spans="2:3" ht="18" x14ac:dyDescent="0.45">
      <c r="B11" s="131" t="s">
        <v>264</v>
      </c>
      <c r="C11" s="49">
        <v>1002</v>
      </c>
    </row>
    <row r="12" spans="2:3" ht="18" x14ac:dyDescent="0.45">
      <c r="B12" s="131" t="s">
        <v>265</v>
      </c>
      <c r="C12" s="49">
        <v>61842</v>
      </c>
    </row>
    <row r="13" spans="2:3" ht="18" x14ac:dyDescent="0.45">
      <c r="B13" s="131" t="s">
        <v>266</v>
      </c>
      <c r="C13" s="49">
        <v>3565</v>
      </c>
    </row>
    <row r="14" spans="2:3" ht="18" x14ac:dyDescent="0.45">
      <c r="B14" s="132" t="s">
        <v>267</v>
      </c>
      <c r="C14" s="50">
        <v>0</v>
      </c>
    </row>
    <row r="15" spans="2:3" ht="18" x14ac:dyDescent="0.45">
      <c r="B15" s="133" t="s">
        <v>254</v>
      </c>
      <c r="C15" s="26">
        <v>93993</v>
      </c>
    </row>
    <row r="16" spans="2:3" ht="15.75" x14ac:dyDescent="0.25">
      <c r="B16" s="70" t="s">
        <v>469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1F5EF-8993-4A20-9C0A-73CBED21D14B}">
  <sheetPr codeName="Hoja23"/>
  <dimension ref="B4:C40"/>
  <sheetViews>
    <sheetView showGridLines="0" workbookViewId="0"/>
  </sheetViews>
  <sheetFormatPr baseColWidth="10" defaultColWidth="11.42578125" defaultRowHeight="15" x14ac:dyDescent="0.25"/>
  <cols>
    <col min="2" max="2" width="25.85546875" customWidth="1"/>
    <col min="3" max="3" width="19.42578125" customWidth="1"/>
  </cols>
  <sheetData>
    <row r="4" spans="2:3" ht="18" x14ac:dyDescent="0.25">
      <c r="B4" s="23" t="s">
        <v>470</v>
      </c>
    </row>
    <row r="6" spans="2:3" ht="18" x14ac:dyDescent="0.25">
      <c r="B6" s="275" t="s">
        <v>291</v>
      </c>
      <c r="C6" s="310" t="s">
        <v>251</v>
      </c>
    </row>
    <row r="7" spans="2:3" ht="18" x14ac:dyDescent="0.25">
      <c r="B7" s="134" t="s">
        <v>293</v>
      </c>
      <c r="C7" s="22">
        <v>943</v>
      </c>
    </row>
    <row r="8" spans="2:3" ht="18" x14ac:dyDescent="0.25">
      <c r="B8" s="134" t="s">
        <v>294</v>
      </c>
      <c r="C8" s="22">
        <v>2143</v>
      </c>
    </row>
    <row r="9" spans="2:3" ht="18" x14ac:dyDescent="0.25">
      <c r="B9" s="134" t="s">
        <v>295</v>
      </c>
      <c r="C9" s="22">
        <v>166</v>
      </c>
    </row>
    <row r="10" spans="2:3" ht="18" x14ac:dyDescent="0.25">
      <c r="B10" s="134" t="s">
        <v>296</v>
      </c>
      <c r="C10" s="22">
        <v>678</v>
      </c>
    </row>
    <row r="11" spans="2:3" ht="18" x14ac:dyDescent="0.25">
      <c r="B11" s="134" t="s">
        <v>297</v>
      </c>
      <c r="C11" s="22">
        <v>2797</v>
      </c>
    </row>
    <row r="12" spans="2:3" ht="18" x14ac:dyDescent="0.25">
      <c r="B12" s="134" t="s">
        <v>298</v>
      </c>
      <c r="C12" s="22">
        <v>2502</v>
      </c>
    </row>
    <row r="13" spans="2:3" ht="18" x14ac:dyDescent="0.25">
      <c r="B13" s="134" t="s">
        <v>471</v>
      </c>
      <c r="C13" s="22">
        <v>23146</v>
      </c>
    </row>
    <row r="14" spans="2:3" ht="18" x14ac:dyDescent="0.25">
      <c r="B14" s="134" t="s">
        <v>300</v>
      </c>
      <c r="C14" s="22">
        <v>1556</v>
      </c>
    </row>
    <row r="15" spans="2:3" ht="18" x14ac:dyDescent="0.25">
      <c r="B15" s="134" t="s">
        <v>301</v>
      </c>
      <c r="C15" s="22">
        <v>575</v>
      </c>
    </row>
    <row r="16" spans="2:3" ht="18" x14ac:dyDescent="0.25">
      <c r="B16" s="134" t="s">
        <v>302</v>
      </c>
      <c r="C16" s="22">
        <v>1258</v>
      </c>
    </row>
    <row r="17" spans="2:3" ht="18" x14ac:dyDescent="0.25">
      <c r="B17" s="134" t="s">
        <v>303</v>
      </c>
      <c r="C17" s="22">
        <v>2705</v>
      </c>
    </row>
    <row r="18" spans="2:3" ht="18" x14ac:dyDescent="0.25">
      <c r="B18" s="134" t="s">
        <v>304</v>
      </c>
      <c r="C18" s="22">
        <v>1432</v>
      </c>
    </row>
    <row r="19" spans="2:3" ht="18" x14ac:dyDescent="0.25">
      <c r="B19" s="134" t="s">
        <v>305</v>
      </c>
      <c r="C19" s="22">
        <v>1429</v>
      </c>
    </row>
    <row r="20" spans="2:3" ht="18" x14ac:dyDescent="0.25">
      <c r="B20" s="134" t="s">
        <v>306</v>
      </c>
      <c r="C20" s="22">
        <v>4943</v>
      </c>
    </row>
    <row r="21" spans="2:3" ht="18" x14ac:dyDescent="0.25">
      <c r="B21" s="134" t="s">
        <v>402</v>
      </c>
      <c r="C21" s="22">
        <v>6701</v>
      </c>
    </row>
    <row r="22" spans="2:3" ht="18" x14ac:dyDescent="0.25">
      <c r="B22" s="134" t="s">
        <v>417</v>
      </c>
      <c r="C22" s="22">
        <v>4079</v>
      </c>
    </row>
    <row r="23" spans="2:3" ht="18" x14ac:dyDescent="0.25">
      <c r="B23" s="134" t="s">
        <v>309</v>
      </c>
      <c r="C23" s="22">
        <v>1414</v>
      </c>
    </row>
    <row r="24" spans="2:3" ht="18" x14ac:dyDescent="0.25">
      <c r="B24" s="134" t="s">
        <v>310</v>
      </c>
      <c r="C24" s="22">
        <v>1698</v>
      </c>
    </row>
    <row r="25" spans="2:3" ht="18" x14ac:dyDescent="0.25">
      <c r="B25" s="134" t="s">
        <v>418</v>
      </c>
      <c r="C25" s="22">
        <v>6940</v>
      </c>
    </row>
    <row r="26" spans="2:3" ht="18" x14ac:dyDescent="0.25">
      <c r="B26" s="134" t="s">
        <v>312</v>
      </c>
      <c r="C26" s="22">
        <v>744</v>
      </c>
    </row>
    <row r="27" spans="2:3" ht="18" x14ac:dyDescent="0.25">
      <c r="B27" s="134" t="s">
        <v>313</v>
      </c>
      <c r="C27" s="22">
        <v>7249</v>
      </c>
    </row>
    <row r="28" spans="2:3" ht="18" x14ac:dyDescent="0.25">
      <c r="B28" s="134" t="s">
        <v>403</v>
      </c>
      <c r="C28" s="22">
        <v>1596</v>
      </c>
    </row>
    <row r="29" spans="2:3" ht="18" x14ac:dyDescent="0.25">
      <c r="B29" s="134" t="s">
        <v>315</v>
      </c>
      <c r="C29" s="22">
        <v>842</v>
      </c>
    </row>
    <row r="30" spans="2:3" ht="18" x14ac:dyDescent="0.25">
      <c r="B30" s="134" t="s">
        <v>419</v>
      </c>
      <c r="C30" s="22">
        <v>1412</v>
      </c>
    </row>
    <row r="31" spans="2:3" ht="18" x14ac:dyDescent="0.25">
      <c r="B31" s="134" t="s">
        <v>317</v>
      </c>
      <c r="C31" s="22">
        <v>2245</v>
      </c>
    </row>
    <row r="32" spans="2:3" ht="18" x14ac:dyDescent="0.25">
      <c r="B32" s="134" t="s">
        <v>318</v>
      </c>
      <c r="C32" s="22">
        <v>1515</v>
      </c>
    </row>
    <row r="33" spans="2:3" ht="18" x14ac:dyDescent="0.25">
      <c r="B33" s="134" t="s">
        <v>319</v>
      </c>
      <c r="C33" s="22">
        <v>1173</v>
      </c>
    </row>
    <row r="34" spans="2:3" ht="18" x14ac:dyDescent="0.25">
      <c r="B34" s="134" t="s">
        <v>320</v>
      </c>
      <c r="C34" s="22">
        <v>3579</v>
      </c>
    </row>
    <row r="35" spans="2:3" ht="18" x14ac:dyDescent="0.25">
      <c r="B35" s="134" t="s">
        <v>321</v>
      </c>
      <c r="C35" s="22">
        <v>345</v>
      </c>
    </row>
    <row r="36" spans="2:3" ht="18" x14ac:dyDescent="0.25">
      <c r="B36" s="134" t="s">
        <v>322</v>
      </c>
      <c r="C36" s="22">
        <v>3257</v>
      </c>
    </row>
    <row r="37" spans="2:3" ht="18" x14ac:dyDescent="0.25">
      <c r="B37" s="134" t="s">
        <v>420</v>
      </c>
      <c r="C37" s="22">
        <v>1809</v>
      </c>
    </row>
    <row r="38" spans="2:3" ht="18" x14ac:dyDescent="0.25">
      <c r="B38" s="135" t="s">
        <v>324</v>
      </c>
      <c r="C38" s="22">
        <v>1122</v>
      </c>
    </row>
    <row r="39" spans="2:3" ht="18" x14ac:dyDescent="0.25">
      <c r="B39" s="82" t="s">
        <v>254</v>
      </c>
      <c r="C39" s="34">
        <v>93993</v>
      </c>
    </row>
    <row r="40" spans="2:3" ht="45" customHeight="1" x14ac:dyDescent="0.25">
      <c r="B40" s="167" t="s">
        <v>472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L8"/>
  <sheetViews>
    <sheetView showGridLines="0" zoomScale="80" zoomScaleNormal="80" workbookViewId="0"/>
  </sheetViews>
  <sheetFormatPr baseColWidth="10" defaultColWidth="11.42578125" defaultRowHeight="21.75" x14ac:dyDescent="0.55000000000000004"/>
  <cols>
    <col min="1" max="1" width="15.7109375" style="15" customWidth="1"/>
    <col min="2" max="2" width="11.85546875" style="15" hidden="1" customWidth="1"/>
    <col min="3" max="16384" width="11.42578125" style="15"/>
  </cols>
  <sheetData>
    <row r="1" spans="1:12" s="8" customFormat="1" x14ac:dyDescent="0.55000000000000004"/>
    <row r="2" spans="1:12" s="8" customFormat="1" x14ac:dyDescent="0.55000000000000004">
      <c r="C2" s="23" t="s">
        <v>473</v>
      </c>
      <c r="D2" s="1"/>
      <c r="E2" s="1"/>
      <c r="F2" s="1"/>
      <c r="G2" s="1"/>
      <c r="H2" s="1"/>
      <c r="I2" s="1"/>
      <c r="J2" s="1"/>
      <c r="K2" s="1"/>
      <c r="L2" s="1"/>
    </row>
    <row r="3" spans="1:12" s="8" customFormat="1" x14ac:dyDescent="0.5500000000000000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36" x14ac:dyDescent="0.55000000000000004">
      <c r="A4" s="276" t="s">
        <v>474</v>
      </c>
      <c r="B4" s="395">
        <v>2012</v>
      </c>
      <c r="C4" s="395">
        <v>2013</v>
      </c>
      <c r="D4" s="395">
        <v>2014</v>
      </c>
      <c r="E4" s="395">
        <v>2015</v>
      </c>
      <c r="F4" s="395">
        <v>2016</v>
      </c>
      <c r="G4" s="395">
        <v>2017</v>
      </c>
      <c r="H4" s="395">
        <v>2018</v>
      </c>
      <c r="I4" s="395">
        <v>2019</v>
      </c>
      <c r="J4" s="395">
        <v>2020</v>
      </c>
      <c r="K4" s="395">
        <v>2021</v>
      </c>
      <c r="L4" s="395">
        <v>2022</v>
      </c>
    </row>
    <row r="5" spans="1:12" x14ac:dyDescent="0.55000000000000004">
      <c r="A5" s="137" t="s">
        <v>258</v>
      </c>
      <c r="B5" s="58">
        <v>103662</v>
      </c>
      <c r="C5" s="59">
        <v>129736</v>
      </c>
      <c r="D5" s="59">
        <v>123888</v>
      </c>
      <c r="E5" s="59">
        <v>130233</v>
      </c>
      <c r="F5" s="59">
        <v>142334</v>
      </c>
      <c r="G5" s="59">
        <v>151726</v>
      </c>
      <c r="H5" s="59">
        <v>144282</v>
      </c>
      <c r="I5" s="59">
        <v>170752</v>
      </c>
      <c r="J5" s="59">
        <v>190148</v>
      </c>
      <c r="K5" s="59">
        <v>202801</v>
      </c>
      <c r="L5" s="59">
        <v>220555</v>
      </c>
    </row>
    <row r="6" spans="1:12" x14ac:dyDescent="0.55000000000000004">
      <c r="A6" s="52" t="s">
        <v>260</v>
      </c>
      <c r="B6" s="60">
        <v>788093</v>
      </c>
      <c r="C6" s="61">
        <v>826143</v>
      </c>
      <c r="D6" s="61">
        <v>797374</v>
      </c>
      <c r="E6" s="61">
        <v>910102</v>
      </c>
      <c r="F6" s="61">
        <v>922375</v>
      </c>
      <c r="G6" s="61">
        <v>962752</v>
      </c>
      <c r="H6" s="61">
        <v>1057787</v>
      </c>
      <c r="I6" s="61">
        <v>1092073</v>
      </c>
      <c r="J6" s="61">
        <v>1250763</v>
      </c>
      <c r="K6" s="61">
        <v>1271648</v>
      </c>
      <c r="L6" s="61">
        <v>1345759</v>
      </c>
    </row>
    <row r="7" spans="1:12" x14ac:dyDescent="0.55000000000000004">
      <c r="A7" s="136" t="s">
        <v>254</v>
      </c>
      <c r="B7" s="62">
        <v>891755</v>
      </c>
      <c r="C7" s="62">
        <v>955879</v>
      </c>
      <c r="D7" s="62">
        <v>921262</v>
      </c>
      <c r="E7" s="62">
        <v>1040335</v>
      </c>
      <c r="F7" s="62">
        <v>1064709</v>
      </c>
      <c r="G7" s="62">
        <v>1114478</v>
      </c>
      <c r="H7" s="62">
        <v>1202069</v>
      </c>
      <c r="I7" s="62">
        <v>1262825</v>
      </c>
      <c r="J7" s="62">
        <v>1440911</v>
      </c>
      <c r="K7" s="62">
        <v>1474449</v>
      </c>
      <c r="L7" s="62">
        <v>1566314</v>
      </c>
    </row>
    <row r="8" spans="1:12" x14ac:dyDescent="0.55000000000000004">
      <c r="A8" s="16" t="s">
        <v>475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5"/>
  <dimension ref="B2:E39"/>
  <sheetViews>
    <sheetView showGridLines="0" workbookViewId="0"/>
  </sheetViews>
  <sheetFormatPr baseColWidth="10" defaultColWidth="11.42578125" defaultRowHeight="15" x14ac:dyDescent="0.25"/>
  <cols>
    <col min="2" max="2" width="33.85546875" customWidth="1"/>
    <col min="3" max="3" width="14.5703125" customWidth="1"/>
    <col min="4" max="4" width="16.140625" customWidth="1"/>
    <col min="5" max="5" width="12.42578125" customWidth="1"/>
  </cols>
  <sheetData>
    <row r="2" spans="2:5" ht="21.75" x14ac:dyDescent="0.55000000000000004">
      <c r="B2" s="23" t="s">
        <v>476</v>
      </c>
      <c r="C2" s="6"/>
    </row>
    <row r="5" spans="2:5" ht="18" x14ac:dyDescent="0.25">
      <c r="B5" s="386" t="s">
        <v>291</v>
      </c>
      <c r="C5" s="382" t="s">
        <v>260</v>
      </c>
      <c r="D5" s="382" t="s">
        <v>258</v>
      </c>
      <c r="E5" s="383" t="s">
        <v>254</v>
      </c>
    </row>
    <row r="6" spans="2:5" ht="18" x14ac:dyDescent="0.25">
      <c r="B6" s="106" t="s">
        <v>293</v>
      </c>
      <c r="C6" s="32">
        <v>16905</v>
      </c>
      <c r="D6" s="32">
        <v>1360</v>
      </c>
      <c r="E6" s="22">
        <v>18265</v>
      </c>
    </row>
    <row r="7" spans="2:5" ht="18" x14ac:dyDescent="0.25">
      <c r="B7" s="106" t="s">
        <v>294</v>
      </c>
      <c r="C7" s="32">
        <v>32503</v>
      </c>
      <c r="D7" s="32">
        <v>5742</v>
      </c>
      <c r="E7" s="22">
        <v>38245</v>
      </c>
    </row>
    <row r="8" spans="2:5" ht="18" x14ac:dyDescent="0.25">
      <c r="B8" s="81" t="s">
        <v>295</v>
      </c>
      <c r="C8" s="32">
        <v>15413</v>
      </c>
      <c r="D8" s="32">
        <v>1686</v>
      </c>
      <c r="E8" s="22">
        <v>17099</v>
      </c>
    </row>
    <row r="9" spans="2:5" ht="18" x14ac:dyDescent="0.25">
      <c r="B9" s="106" t="s">
        <v>296</v>
      </c>
      <c r="C9" s="32">
        <v>10148</v>
      </c>
      <c r="D9" s="32">
        <v>916</v>
      </c>
      <c r="E9" s="22">
        <v>11064</v>
      </c>
    </row>
    <row r="10" spans="2:5" ht="18" x14ac:dyDescent="0.25">
      <c r="B10" s="106" t="s">
        <v>297</v>
      </c>
      <c r="C10" s="32">
        <v>36578</v>
      </c>
      <c r="D10" s="32">
        <v>7367</v>
      </c>
      <c r="E10" s="22">
        <v>43945</v>
      </c>
    </row>
    <row r="11" spans="2:5" ht="18" x14ac:dyDescent="0.25">
      <c r="B11" s="106" t="s">
        <v>298</v>
      </c>
      <c r="C11" s="32">
        <v>45856</v>
      </c>
      <c r="D11" s="32">
        <v>6129</v>
      </c>
      <c r="E11" s="22">
        <v>51985</v>
      </c>
    </row>
    <row r="12" spans="2:5" ht="18" x14ac:dyDescent="0.25">
      <c r="B12" s="106" t="s">
        <v>416</v>
      </c>
      <c r="C12" s="32">
        <v>264864</v>
      </c>
      <c r="D12" s="32">
        <v>43328</v>
      </c>
      <c r="E12" s="22">
        <v>308192</v>
      </c>
    </row>
    <row r="13" spans="2:5" ht="18" x14ac:dyDescent="0.25">
      <c r="B13" s="106" t="s">
        <v>477</v>
      </c>
      <c r="C13" s="32">
        <v>33304</v>
      </c>
      <c r="D13" s="32">
        <v>4154</v>
      </c>
      <c r="E13" s="22">
        <v>37458</v>
      </c>
    </row>
    <row r="14" spans="2:5" ht="18" x14ac:dyDescent="0.25">
      <c r="B14" s="106" t="s">
        <v>301</v>
      </c>
      <c r="C14" s="32">
        <v>13440</v>
      </c>
      <c r="D14" s="32">
        <v>2967</v>
      </c>
      <c r="E14" s="22">
        <v>16407</v>
      </c>
    </row>
    <row r="15" spans="2:5" ht="18" x14ac:dyDescent="0.25">
      <c r="B15" s="106" t="s">
        <v>302</v>
      </c>
      <c r="C15" s="32">
        <v>20099</v>
      </c>
      <c r="D15" s="32">
        <v>2243</v>
      </c>
      <c r="E15" s="22">
        <v>22342</v>
      </c>
    </row>
    <row r="16" spans="2:5" ht="18" x14ac:dyDescent="0.25">
      <c r="B16" s="106" t="s">
        <v>303</v>
      </c>
      <c r="C16" s="32">
        <v>51136</v>
      </c>
      <c r="D16" s="32">
        <v>7474</v>
      </c>
      <c r="E16" s="22">
        <v>58610</v>
      </c>
    </row>
    <row r="17" spans="2:5" ht="18" x14ac:dyDescent="0.25">
      <c r="B17" s="106" t="s">
        <v>304</v>
      </c>
      <c r="C17" s="32">
        <v>20274</v>
      </c>
      <c r="D17" s="32">
        <v>1382</v>
      </c>
      <c r="E17" s="22">
        <v>21656</v>
      </c>
    </row>
    <row r="18" spans="2:5" ht="18" x14ac:dyDescent="0.25">
      <c r="B18" s="106" t="s">
        <v>305</v>
      </c>
      <c r="C18" s="32">
        <v>27733</v>
      </c>
      <c r="D18" s="32">
        <v>1883</v>
      </c>
      <c r="E18" s="22">
        <v>29616</v>
      </c>
    </row>
    <row r="19" spans="2:5" ht="18" x14ac:dyDescent="0.25">
      <c r="B19" s="106" t="s">
        <v>306</v>
      </c>
      <c r="C19" s="32">
        <v>80704</v>
      </c>
      <c r="D19" s="32">
        <v>12742</v>
      </c>
      <c r="E19" s="22">
        <v>93446</v>
      </c>
    </row>
    <row r="20" spans="2:5" ht="18" x14ac:dyDescent="0.25">
      <c r="B20" s="106" t="s">
        <v>402</v>
      </c>
      <c r="C20" s="32">
        <v>142914</v>
      </c>
      <c r="D20" s="32">
        <v>37469</v>
      </c>
      <c r="E20" s="22">
        <v>180383</v>
      </c>
    </row>
    <row r="21" spans="2:5" ht="18" x14ac:dyDescent="0.25">
      <c r="B21" s="106" t="s">
        <v>478</v>
      </c>
      <c r="C21" s="32">
        <v>46073</v>
      </c>
      <c r="D21" s="32">
        <v>4561</v>
      </c>
      <c r="E21" s="22">
        <v>50634</v>
      </c>
    </row>
    <row r="22" spans="2:5" ht="18" x14ac:dyDescent="0.25">
      <c r="B22" s="106" t="s">
        <v>309</v>
      </c>
      <c r="C22" s="32">
        <v>21361</v>
      </c>
      <c r="D22" s="32">
        <v>3837</v>
      </c>
      <c r="E22" s="22">
        <v>25198</v>
      </c>
    </row>
    <row r="23" spans="2:5" ht="18" x14ac:dyDescent="0.25">
      <c r="B23" s="106" t="s">
        <v>310</v>
      </c>
      <c r="C23" s="32">
        <v>13845</v>
      </c>
      <c r="D23" s="32">
        <v>3436</v>
      </c>
      <c r="E23" s="22">
        <v>17281</v>
      </c>
    </row>
    <row r="24" spans="2:5" ht="18" x14ac:dyDescent="0.25">
      <c r="B24" s="106" t="s">
        <v>418</v>
      </c>
      <c r="C24" s="32">
        <v>77162</v>
      </c>
      <c r="D24" s="32">
        <v>7296</v>
      </c>
      <c r="E24" s="22">
        <v>84458</v>
      </c>
    </row>
    <row r="25" spans="2:5" ht="18" x14ac:dyDescent="0.25">
      <c r="B25" s="106" t="s">
        <v>312</v>
      </c>
      <c r="C25" s="32">
        <v>28471</v>
      </c>
      <c r="D25" s="32">
        <v>3417</v>
      </c>
      <c r="E25" s="22">
        <v>31888</v>
      </c>
    </row>
    <row r="26" spans="2:5" ht="18" x14ac:dyDescent="0.25">
      <c r="B26" s="106" t="s">
        <v>313</v>
      </c>
      <c r="C26" s="32">
        <v>60425</v>
      </c>
      <c r="D26" s="32">
        <v>13902</v>
      </c>
      <c r="E26" s="22">
        <v>74327</v>
      </c>
    </row>
    <row r="27" spans="2:5" ht="18" x14ac:dyDescent="0.25">
      <c r="B27" s="106" t="s">
        <v>403</v>
      </c>
      <c r="C27" s="32">
        <v>32940</v>
      </c>
      <c r="D27" s="32">
        <v>3930</v>
      </c>
      <c r="E27" s="22">
        <v>36870</v>
      </c>
    </row>
    <row r="28" spans="2:5" ht="18" x14ac:dyDescent="0.25">
      <c r="B28" s="106" t="s">
        <v>315</v>
      </c>
      <c r="C28" s="32">
        <v>23860</v>
      </c>
      <c r="D28" s="32">
        <v>1922</v>
      </c>
      <c r="E28" s="22">
        <v>25782</v>
      </c>
    </row>
    <row r="29" spans="2:5" ht="18" x14ac:dyDescent="0.25">
      <c r="B29" s="106" t="s">
        <v>419</v>
      </c>
      <c r="C29" s="32">
        <v>21987</v>
      </c>
      <c r="D29" s="32">
        <v>2719</v>
      </c>
      <c r="E29" s="22">
        <v>24706</v>
      </c>
    </row>
    <row r="30" spans="2:5" ht="18" x14ac:dyDescent="0.25">
      <c r="B30" s="106" t="s">
        <v>317</v>
      </c>
      <c r="C30" s="32">
        <v>17634</v>
      </c>
      <c r="D30" s="32">
        <v>6946</v>
      </c>
      <c r="E30" s="22">
        <v>24580</v>
      </c>
    </row>
    <row r="31" spans="2:5" ht="18" x14ac:dyDescent="0.25">
      <c r="B31" s="106" t="s">
        <v>318</v>
      </c>
      <c r="C31" s="32">
        <v>28522</v>
      </c>
      <c r="D31" s="32">
        <v>6218</v>
      </c>
      <c r="E31" s="22">
        <v>34740</v>
      </c>
    </row>
    <row r="32" spans="2:5" ht="18" x14ac:dyDescent="0.25">
      <c r="B32" s="106" t="s">
        <v>319</v>
      </c>
      <c r="C32" s="32">
        <v>20521</v>
      </c>
      <c r="D32" s="32">
        <v>2967</v>
      </c>
      <c r="E32" s="22">
        <v>23488</v>
      </c>
    </row>
    <row r="33" spans="2:5" ht="18" x14ac:dyDescent="0.25">
      <c r="B33" s="106" t="s">
        <v>320</v>
      </c>
      <c r="C33" s="32">
        <v>44480</v>
      </c>
      <c r="D33" s="32">
        <v>2968</v>
      </c>
      <c r="E33" s="22">
        <v>47448</v>
      </c>
    </row>
    <row r="34" spans="2:5" ht="18" x14ac:dyDescent="0.25">
      <c r="B34" s="106" t="s">
        <v>321</v>
      </c>
      <c r="C34" s="32">
        <v>6794</v>
      </c>
      <c r="D34" s="32">
        <v>1486</v>
      </c>
      <c r="E34" s="22">
        <v>8280</v>
      </c>
    </row>
    <row r="35" spans="2:5" ht="18" x14ac:dyDescent="0.25">
      <c r="B35" s="106" t="s">
        <v>479</v>
      </c>
      <c r="C35" s="32">
        <v>50002</v>
      </c>
      <c r="D35" s="32">
        <v>9386</v>
      </c>
      <c r="E35" s="22">
        <v>59388</v>
      </c>
    </row>
    <row r="36" spans="2:5" ht="18" x14ac:dyDescent="0.25">
      <c r="B36" s="106" t="s">
        <v>420</v>
      </c>
      <c r="C36" s="32">
        <v>20771</v>
      </c>
      <c r="D36" s="32">
        <v>5327</v>
      </c>
      <c r="E36" s="22">
        <v>26098</v>
      </c>
    </row>
    <row r="37" spans="2:5" ht="18" x14ac:dyDescent="0.25">
      <c r="B37" s="106" t="s">
        <v>324</v>
      </c>
      <c r="C37" s="32">
        <v>19040</v>
      </c>
      <c r="D37" s="32">
        <v>3395</v>
      </c>
      <c r="E37" s="22">
        <v>22435</v>
      </c>
    </row>
    <row r="38" spans="2:5" ht="18" x14ac:dyDescent="0.25">
      <c r="B38" s="110" t="s">
        <v>254</v>
      </c>
      <c r="C38" s="138">
        <v>1345759</v>
      </c>
      <c r="D38" s="138">
        <v>220555</v>
      </c>
      <c r="E38" s="139">
        <v>1566314</v>
      </c>
    </row>
    <row r="39" spans="2:5" x14ac:dyDescent="0.25">
      <c r="B39" t="s">
        <v>480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6"/>
  <dimension ref="B2:O100"/>
  <sheetViews>
    <sheetView showGridLines="0" zoomScale="85" zoomScaleNormal="85" workbookViewId="0"/>
  </sheetViews>
  <sheetFormatPr baseColWidth="10" defaultColWidth="11.42578125" defaultRowHeight="15" x14ac:dyDescent="0.25"/>
  <cols>
    <col min="2" max="2" width="26" customWidth="1"/>
    <col min="3" max="3" width="23" customWidth="1"/>
    <col min="4" max="4" width="11.42578125" customWidth="1"/>
    <col min="5" max="5" width="14.5703125" customWidth="1"/>
    <col min="6" max="6" width="9" bestFit="1" customWidth="1"/>
    <col min="7" max="7" width="11.42578125" bestFit="1" customWidth="1"/>
    <col min="9" max="9" width="18.7109375" bestFit="1" customWidth="1"/>
  </cols>
  <sheetData>
    <row r="2" spans="2:10" ht="23.25" x14ac:dyDescent="0.6">
      <c r="B2" s="2" t="s">
        <v>481</v>
      </c>
      <c r="C2" s="7"/>
    </row>
    <row r="4" spans="2:10" ht="36" customHeight="1" x14ac:dyDescent="0.25">
      <c r="B4" s="1017" t="s">
        <v>474</v>
      </c>
      <c r="C4" s="1018"/>
      <c r="D4" s="1016" t="s">
        <v>325</v>
      </c>
    </row>
    <row r="5" spans="2:10" ht="18" x14ac:dyDescent="0.25">
      <c r="B5" s="396" t="s">
        <v>283</v>
      </c>
      <c r="C5" s="396" t="s">
        <v>284</v>
      </c>
      <c r="D5" s="1016"/>
    </row>
    <row r="6" spans="2:10" ht="34.5" customHeight="1" x14ac:dyDescent="0.45">
      <c r="B6" s="182">
        <v>771421</v>
      </c>
      <c r="C6" s="182">
        <v>794893</v>
      </c>
      <c r="D6" s="26">
        <v>1566314</v>
      </c>
    </row>
    <row r="7" spans="2:10" ht="34.5" customHeight="1" x14ac:dyDescent="0.45">
      <c r="B7" t="s">
        <v>482</v>
      </c>
      <c r="C7" s="147"/>
      <c r="D7" s="147"/>
      <c r="E7" s="146"/>
    </row>
    <row r="9" spans="2:10" s="175" customFormat="1" ht="21.75" x14ac:dyDescent="0.55000000000000004">
      <c r="B9" s="1015"/>
      <c r="C9" s="1020"/>
      <c r="D9" s="1020"/>
      <c r="E9" s="1020"/>
      <c r="F9" s="1020"/>
      <c r="G9" s="1015"/>
      <c r="J9" s="168"/>
    </row>
    <row r="10" spans="2:10" s="175" customFormat="1" ht="21.75" x14ac:dyDescent="0.55000000000000004">
      <c r="B10" s="1015"/>
      <c r="C10" s="171"/>
      <c r="D10" s="171"/>
      <c r="E10" s="171"/>
      <c r="F10" s="171"/>
      <c r="G10" s="1015"/>
      <c r="J10" s="168"/>
    </row>
    <row r="11" spans="2:10" s="175" customFormat="1" ht="21.75" x14ac:dyDescent="0.55000000000000004">
      <c r="B11" s="176"/>
      <c r="C11" s="169"/>
      <c r="D11" s="169"/>
      <c r="E11" s="169"/>
      <c r="F11" s="169"/>
      <c r="G11" s="172"/>
      <c r="J11" s="170"/>
    </row>
    <row r="12" spans="2:10" s="175" customFormat="1" ht="21.75" x14ac:dyDescent="0.55000000000000004">
      <c r="B12" s="177"/>
      <c r="C12" s="169"/>
      <c r="D12" s="169"/>
      <c r="E12" s="169"/>
      <c r="F12" s="169"/>
      <c r="G12" s="172"/>
      <c r="J12" s="170"/>
    </row>
    <row r="13" spans="2:10" s="175" customFormat="1" ht="21.75" x14ac:dyDescent="0.55000000000000004">
      <c r="B13" s="176"/>
      <c r="C13" s="169"/>
      <c r="D13" s="169"/>
      <c r="E13" s="169"/>
      <c r="F13" s="169"/>
      <c r="G13" s="172"/>
      <c r="J13" s="170"/>
    </row>
    <row r="14" spans="2:10" s="175" customFormat="1" ht="21.75" x14ac:dyDescent="0.55000000000000004">
      <c r="B14" s="177"/>
      <c r="C14" s="169"/>
      <c r="D14" s="169"/>
      <c r="E14" s="169"/>
      <c r="F14" s="169"/>
      <c r="G14" s="172"/>
      <c r="J14" s="170"/>
    </row>
    <row r="15" spans="2:10" s="175" customFormat="1" ht="18" x14ac:dyDescent="0.45">
      <c r="B15" s="171"/>
      <c r="C15" s="172"/>
      <c r="D15" s="172"/>
      <c r="E15" s="172"/>
      <c r="F15" s="172"/>
      <c r="G15" s="172"/>
    </row>
    <row r="16" spans="2:10" s="175" customFormat="1" ht="18" x14ac:dyDescent="0.45">
      <c r="B16" s="171"/>
      <c r="C16" s="172"/>
      <c r="D16" s="172"/>
      <c r="E16" s="172"/>
      <c r="F16" s="172"/>
      <c r="G16" s="172"/>
    </row>
    <row r="17" spans="2:15" s="175" customFormat="1" ht="18" x14ac:dyDescent="0.45">
      <c r="B17" s="171"/>
      <c r="C17" s="172"/>
      <c r="D17" s="172"/>
      <c r="E17" s="172"/>
      <c r="F17" s="172"/>
      <c r="G17" s="172"/>
    </row>
    <row r="18" spans="2:15" s="175" customFormat="1" ht="18" x14ac:dyDescent="0.45">
      <c r="B18" s="171"/>
      <c r="C18" s="172"/>
      <c r="D18" s="172"/>
      <c r="E18" s="172"/>
      <c r="F18" s="172"/>
      <c r="G18" s="172"/>
    </row>
    <row r="19" spans="2:15" s="175" customFormat="1" ht="18" x14ac:dyDescent="0.25">
      <c r="B19" s="1015"/>
      <c r="C19" s="1020"/>
      <c r="D19" s="1020"/>
      <c r="E19" s="1020"/>
      <c r="F19" s="1020"/>
      <c r="G19" s="1015"/>
    </row>
    <row r="20" spans="2:15" s="175" customFormat="1" ht="18" x14ac:dyDescent="0.25">
      <c r="B20" s="1015"/>
      <c r="C20" s="171"/>
      <c r="D20" s="171"/>
      <c r="E20" s="171"/>
      <c r="F20" s="171"/>
      <c r="G20" s="1015"/>
    </row>
    <row r="21" spans="2:15" s="175" customFormat="1" ht="18" x14ac:dyDescent="0.45">
      <c r="B21" s="176"/>
      <c r="C21" s="169"/>
      <c r="D21" s="169"/>
      <c r="E21" s="169"/>
      <c r="F21" s="169"/>
      <c r="G21" s="172"/>
    </row>
    <row r="22" spans="2:15" s="175" customFormat="1" ht="18" x14ac:dyDescent="0.45">
      <c r="B22" s="176"/>
      <c r="C22" s="169"/>
      <c r="D22" s="169"/>
      <c r="E22" s="169"/>
      <c r="F22" s="169"/>
      <c r="G22" s="172"/>
    </row>
    <row r="23" spans="2:15" s="175" customFormat="1" ht="18" x14ac:dyDescent="0.45">
      <c r="B23" s="177"/>
      <c r="C23" s="169"/>
      <c r="D23" s="169"/>
      <c r="E23" s="169"/>
      <c r="F23" s="169"/>
      <c r="G23" s="172"/>
    </row>
    <row r="24" spans="2:15" s="175" customFormat="1" ht="21.75" x14ac:dyDescent="0.55000000000000004">
      <c r="B24" s="176"/>
      <c r="C24" s="169"/>
      <c r="D24" s="169"/>
      <c r="E24" s="169"/>
      <c r="F24" s="169"/>
      <c r="G24" s="172"/>
      <c r="J24" s="1019"/>
      <c r="K24" s="1019"/>
      <c r="L24" s="1019"/>
      <c r="M24" s="1019"/>
    </row>
    <row r="25" spans="2:15" s="175" customFormat="1" ht="21.75" x14ac:dyDescent="0.55000000000000004">
      <c r="B25" s="177"/>
      <c r="C25" s="169"/>
      <c r="D25" s="169"/>
      <c r="E25" s="169"/>
      <c r="F25" s="169"/>
      <c r="G25" s="172"/>
      <c r="I25" s="173"/>
      <c r="J25" s="173"/>
      <c r="K25" s="173"/>
      <c r="L25" s="173"/>
      <c r="M25" s="173"/>
      <c r="N25" s="173"/>
      <c r="O25" s="173"/>
    </row>
    <row r="26" spans="2:15" s="175" customFormat="1" ht="21.75" x14ac:dyDescent="0.55000000000000004">
      <c r="B26" s="176"/>
      <c r="C26" s="169"/>
      <c r="D26" s="169"/>
      <c r="E26" s="169"/>
      <c r="F26" s="169"/>
      <c r="G26" s="172"/>
      <c r="I26" s="173"/>
      <c r="J26" s="173"/>
      <c r="K26" s="173"/>
      <c r="L26" s="173"/>
      <c r="M26" s="173"/>
      <c r="N26" s="173"/>
      <c r="O26" s="173"/>
    </row>
    <row r="27" spans="2:15" s="175" customFormat="1" ht="21.75" x14ac:dyDescent="0.55000000000000004">
      <c r="B27" s="176"/>
      <c r="C27" s="169"/>
      <c r="D27" s="169"/>
      <c r="E27" s="169"/>
      <c r="F27" s="169"/>
      <c r="G27" s="172"/>
      <c r="I27" s="173"/>
      <c r="J27" s="173"/>
      <c r="K27" s="173"/>
      <c r="L27" s="173"/>
      <c r="M27" s="173"/>
      <c r="N27" s="173"/>
      <c r="O27" s="173"/>
    </row>
    <row r="28" spans="2:15" s="175" customFormat="1" ht="21.75" x14ac:dyDescent="0.55000000000000004">
      <c r="B28" s="176"/>
      <c r="C28" s="169"/>
      <c r="D28" s="169"/>
      <c r="E28" s="169"/>
      <c r="F28" s="169"/>
      <c r="G28" s="172"/>
      <c r="I28" s="173"/>
      <c r="J28" s="173"/>
      <c r="K28" s="173"/>
      <c r="L28" s="173"/>
      <c r="M28" s="173"/>
      <c r="N28" s="173"/>
      <c r="O28" s="173"/>
    </row>
    <row r="29" spans="2:15" s="175" customFormat="1" ht="21.75" x14ac:dyDescent="0.55000000000000004">
      <c r="B29" s="177"/>
      <c r="C29" s="169"/>
      <c r="D29" s="169"/>
      <c r="E29" s="169"/>
      <c r="F29" s="169"/>
      <c r="G29" s="172"/>
      <c r="I29" s="173"/>
      <c r="J29" s="173"/>
      <c r="K29" s="173"/>
      <c r="L29" s="173"/>
      <c r="M29" s="173"/>
      <c r="N29" s="173"/>
      <c r="O29" s="173"/>
    </row>
    <row r="30" spans="2:15" s="175" customFormat="1" ht="21.75" x14ac:dyDescent="0.55000000000000004">
      <c r="B30" s="176"/>
      <c r="C30" s="169"/>
      <c r="D30" s="169"/>
      <c r="E30" s="169"/>
      <c r="F30" s="169"/>
      <c r="G30" s="172"/>
      <c r="I30" s="173"/>
      <c r="J30" s="173"/>
      <c r="K30" s="173"/>
      <c r="L30" s="173"/>
      <c r="M30" s="173"/>
      <c r="N30" s="173"/>
      <c r="O30" s="173"/>
    </row>
    <row r="31" spans="2:15" s="175" customFormat="1" ht="21.75" x14ac:dyDescent="0.55000000000000004">
      <c r="B31" s="177"/>
      <c r="C31" s="169"/>
      <c r="D31" s="169"/>
      <c r="E31" s="169"/>
      <c r="F31" s="169"/>
      <c r="G31" s="172"/>
      <c r="I31" s="173"/>
      <c r="J31" s="173"/>
      <c r="K31" s="173"/>
      <c r="L31" s="173"/>
      <c r="M31" s="173"/>
      <c r="N31" s="173"/>
      <c r="O31" s="173"/>
    </row>
    <row r="32" spans="2:15" s="175" customFormat="1" ht="21.75" x14ac:dyDescent="0.55000000000000004">
      <c r="B32" s="176"/>
      <c r="C32" s="169"/>
      <c r="D32" s="169"/>
      <c r="E32" s="169"/>
      <c r="F32" s="169"/>
      <c r="G32" s="172"/>
      <c r="I32" s="173"/>
      <c r="J32" s="173"/>
      <c r="K32" s="173"/>
      <c r="L32" s="173"/>
      <c r="M32" s="173"/>
      <c r="N32" s="173"/>
      <c r="O32" s="173"/>
    </row>
    <row r="33" spans="2:15" s="175" customFormat="1" ht="21.75" x14ac:dyDescent="0.55000000000000004">
      <c r="B33" s="176"/>
      <c r="C33" s="169"/>
      <c r="D33" s="169"/>
      <c r="E33" s="169"/>
      <c r="F33" s="169"/>
      <c r="G33" s="172"/>
      <c r="I33" s="173"/>
      <c r="J33" s="173"/>
      <c r="K33" s="173"/>
      <c r="L33" s="173"/>
      <c r="M33" s="173"/>
      <c r="N33" s="173"/>
      <c r="O33" s="173"/>
    </row>
    <row r="34" spans="2:15" s="175" customFormat="1" ht="21.75" x14ac:dyDescent="0.55000000000000004">
      <c r="B34" s="176"/>
      <c r="C34" s="169"/>
      <c r="D34" s="169"/>
      <c r="E34" s="169"/>
      <c r="F34" s="169"/>
      <c r="G34" s="172"/>
      <c r="I34" s="173"/>
      <c r="J34" s="173"/>
      <c r="K34" s="173"/>
      <c r="L34" s="173"/>
      <c r="M34" s="173"/>
      <c r="N34" s="173"/>
      <c r="O34" s="173"/>
    </row>
    <row r="35" spans="2:15" s="175" customFormat="1" ht="21.75" x14ac:dyDescent="0.55000000000000004">
      <c r="B35" s="177"/>
      <c r="C35" s="169"/>
      <c r="D35" s="169"/>
      <c r="E35" s="169"/>
      <c r="F35" s="169"/>
      <c r="G35" s="172"/>
      <c r="I35" s="173"/>
      <c r="J35" s="173"/>
      <c r="K35" s="173"/>
      <c r="L35" s="173"/>
      <c r="M35" s="173"/>
      <c r="N35" s="173"/>
      <c r="O35" s="173"/>
    </row>
    <row r="36" spans="2:15" s="175" customFormat="1" ht="21.75" x14ac:dyDescent="0.55000000000000004">
      <c r="B36" s="176"/>
      <c r="C36" s="169"/>
      <c r="D36" s="169"/>
      <c r="E36" s="169"/>
      <c r="F36" s="169"/>
      <c r="G36" s="172"/>
      <c r="I36" s="173"/>
      <c r="J36" s="173"/>
      <c r="K36" s="173"/>
      <c r="L36" s="173"/>
      <c r="M36" s="173"/>
      <c r="N36" s="173"/>
      <c r="O36" s="173"/>
    </row>
    <row r="37" spans="2:15" s="175" customFormat="1" ht="21.75" x14ac:dyDescent="0.55000000000000004">
      <c r="B37" s="177"/>
      <c r="C37" s="169"/>
      <c r="D37" s="169"/>
      <c r="E37" s="169"/>
      <c r="F37" s="169"/>
      <c r="G37" s="172"/>
      <c r="I37" s="173"/>
      <c r="J37" s="173"/>
      <c r="K37" s="173"/>
      <c r="L37" s="173"/>
      <c r="M37" s="173"/>
      <c r="N37" s="173"/>
      <c r="O37" s="173"/>
    </row>
    <row r="38" spans="2:15" s="175" customFormat="1" ht="21.75" x14ac:dyDescent="0.55000000000000004">
      <c r="B38" s="176"/>
      <c r="C38" s="169"/>
      <c r="D38" s="169"/>
      <c r="E38" s="169"/>
      <c r="F38" s="169"/>
      <c r="G38" s="172"/>
      <c r="I38" s="173"/>
      <c r="J38" s="173"/>
      <c r="K38" s="173"/>
      <c r="L38" s="173"/>
      <c r="M38" s="173"/>
      <c r="N38" s="173"/>
      <c r="O38" s="173"/>
    </row>
    <row r="39" spans="2:15" s="175" customFormat="1" ht="21.75" x14ac:dyDescent="0.55000000000000004">
      <c r="B39" s="176"/>
      <c r="C39" s="169"/>
      <c r="D39" s="169"/>
      <c r="E39" s="169"/>
      <c r="F39" s="169"/>
      <c r="G39" s="172"/>
      <c r="I39" s="173"/>
      <c r="J39" s="173"/>
      <c r="K39" s="173"/>
      <c r="L39" s="173"/>
      <c r="M39" s="173"/>
      <c r="N39" s="173"/>
      <c r="O39" s="173"/>
    </row>
    <row r="40" spans="2:15" s="175" customFormat="1" ht="18" x14ac:dyDescent="0.45">
      <c r="B40" s="176"/>
      <c r="C40" s="169"/>
      <c r="D40" s="169"/>
      <c r="E40" s="169"/>
      <c r="F40" s="169"/>
      <c r="G40" s="172"/>
    </row>
    <row r="41" spans="2:15" s="175" customFormat="1" ht="18" x14ac:dyDescent="0.45">
      <c r="B41" s="177"/>
      <c r="C41" s="169"/>
      <c r="D41" s="169"/>
      <c r="E41" s="169"/>
      <c r="F41" s="169"/>
      <c r="G41" s="172"/>
    </row>
    <row r="42" spans="2:15" s="175" customFormat="1" ht="18" x14ac:dyDescent="0.45">
      <c r="B42" s="176"/>
      <c r="C42" s="169"/>
      <c r="D42" s="169"/>
      <c r="E42" s="169"/>
      <c r="F42" s="169"/>
      <c r="G42" s="172"/>
    </row>
    <row r="43" spans="2:15" s="175" customFormat="1" ht="18" x14ac:dyDescent="0.45">
      <c r="B43" s="177"/>
      <c r="C43" s="169"/>
      <c r="D43" s="169"/>
      <c r="E43" s="169"/>
      <c r="F43" s="169"/>
      <c r="G43" s="172"/>
    </row>
    <row r="44" spans="2:15" s="175" customFormat="1" ht="18" x14ac:dyDescent="0.45">
      <c r="B44" s="176"/>
      <c r="C44" s="169"/>
      <c r="D44" s="169"/>
      <c r="E44" s="169"/>
      <c r="F44" s="169"/>
      <c r="G44" s="172"/>
    </row>
    <row r="45" spans="2:15" s="175" customFormat="1" ht="18" x14ac:dyDescent="0.45">
      <c r="B45" s="176"/>
      <c r="C45" s="169"/>
      <c r="D45" s="169"/>
      <c r="E45" s="169"/>
      <c r="F45" s="169"/>
      <c r="G45" s="172"/>
    </row>
    <row r="46" spans="2:15" s="175" customFormat="1" ht="18" x14ac:dyDescent="0.45">
      <c r="B46" s="176"/>
      <c r="C46" s="169"/>
      <c r="D46" s="169"/>
      <c r="E46" s="169"/>
      <c r="F46" s="169"/>
      <c r="G46" s="172"/>
    </row>
    <row r="47" spans="2:15" s="175" customFormat="1" ht="18" x14ac:dyDescent="0.45">
      <c r="B47" s="177"/>
      <c r="C47" s="169"/>
      <c r="D47" s="169"/>
      <c r="E47" s="169"/>
      <c r="F47" s="169"/>
      <c r="G47" s="172"/>
    </row>
    <row r="48" spans="2:15" s="175" customFormat="1" ht="18" x14ac:dyDescent="0.45">
      <c r="B48" s="176"/>
      <c r="C48" s="169"/>
      <c r="D48" s="169"/>
      <c r="E48" s="169"/>
      <c r="F48" s="169"/>
      <c r="G48" s="172"/>
    </row>
    <row r="49" spans="2:15" s="175" customFormat="1" ht="18" x14ac:dyDescent="0.45">
      <c r="B49" s="177"/>
      <c r="C49" s="169"/>
      <c r="D49" s="169"/>
      <c r="E49" s="169"/>
      <c r="F49" s="169"/>
      <c r="G49" s="172"/>
    </row>
    <row r="50" spans="2:15" s="175" customFormat="1" ht="18" x14ac:dyDescent="0.45">
      <c r="B50" s="176"/>
      <c r="C50" s="169"/>
      <c r="D50" s="169"/>
      <c r="E50" s="169"/>
      <c r="F50" s="169"/>
      <c r="G50" s="172"/>
    </row>
    <row r="51" spans="2:15" s="175" customFormat="1" ht="18" x14ac:dyDescent="0.45">
      <c r="B51" s="176"/>
      <c r="C51" s="169"/>
      <c r="D51" s="169"/>
      <c r="E51" s="169"/>
      <c r="F51" s="169"/>
      <c r="G51" s="172"/>
    </row>
    <row r="52" spans="2:15" s="175" customFormat="1" ht="18" x14ac:dyDescent="0.45">
      <c r="B52" s="176"/>
      <c r="C52" s="169"/>
      <c r="D52" s="169"/>
      <c r="E52" s="169"/>
      <c r="F52" s="169"/>
      <c r="G52" s="172"/>
    </row>
    <row r="53" spans="2:15" s="175" customFormat="1" ht="30.75" customHeight="1" x14ac:dyDescent="0.25">
      <c r="B53" s="171"/>
      <c r="C53" s="178"/>
      <c r="D53" s="178"/>
      <c r="E53" s="178"/>
      <c r="F53" s="178"/>
      <c r="G53" s="178"/>
    </row>
    <row r="54" spans="2:15" s="175" customFormat="1" ht="30.75" customHeight="1" x14ac:dyDescent="0.45">
      <c r="B54" s="174"/>
      <c r="C54" s="172"/>
      <c r="D54" s="172"/>
      <c r="E54" s="172"/>
      <c r="F54" s="172"/>
      <c r="G54" s="172"/>
    </row>
    <row r="55" spans="2:15" s="175" customFormat="1" ht="30.75" customHeight="1" x14ac:dyDescent="0.45">
      <c r="B55" s="174"/>
      <c r="C55" s="172"/>
      <c r="D55" s="172"/>
      <c r="E55" s="172"/>
      <c r="F55" s="172"/>
      <c r="G55" s="172"/>
    </row>
    <row r="56" spans="2:15" s="175" customFormat="1" ht="30.75" customHeight="1" x14ac:dyDescent="0.45">
      <c r="B56" s="174"/>
      <c r="C56" s="172"/>
      <c r="D56" s="172"/>
      <c r="E56" s="172"/>
      <c r="F56" s="172"/>
      <c r="G56" s="172"/>
    </row>
    <row r="57" spans="2:15" s="175" customFormat="1" ht="30.75" customHeight="1" x14ac:dyDescent="0.25">
      <c r="B57" s="1015"/>
      <c r="C57" s="1020"/>
      <c r="D57" s="1020"/>
      <c r="E57" s="1020"/>
      <c r="F57" s="1020"/>
      <c r="G57" s="1015"/>
    </row>
    <row r="58" spans="2:15" s="175" customFormat="1" ht="18" x14ac:dyDescent="0.25">
      <c r="B58" s="1015"/>
      <c r="C58" s="171"/>
      <c r="D58" s="171"/>
      <c r="E58" s="171"/>
      <c r="F58" s="171"/>
      <c r="G58" s="1015"/>
    </row>
    <row r="59" spans="2:15" s="175" customFormat="1" ht="18" x14ac:dyDescent="0.45">
      <c r="B59" s="176"/>
      <c r="C59" s="169"/>
      <c r="D59" s="169"/>
      <c r="E59" s="169"/>
      <c r="F59" s="169"/>
      <c r="G59" s="172"/>
    </row>
    <row r="60" spans="2:15" s="175" customFormat="1" ht="18" x14ac:dyDescent="0.45">
      <c r="B60" s="176"/>
      <c r="C60" s="169"/>
      <c r="D60" s="169"/>
      <c r="E60" s="169"/>
      <c r="F60" s="169"/>
      <c r="G60" s="172"/>
    </row>
    <row r="61" spans="2:15" s="175" customFormat="1" ht="18" x14ac:dyDescent="0.45">
      <c r="B61" s="177"/>
      <c r="C61" s="169"/>
      <c r="D61" s="169"/>
      <c r="E61" s="169"/>
      <c r="F61" s="169"/>
      <c r="G61" s="172"/>
    </row>
    <row r="62" spans="2:15" s="175" customFormat="1" ht="21.75" x14ac:dyDescent="0.55000000000000004">
      <c r="B62" s="176"/>
      <c r="C62" s="169"/>
      <c r="D62" s="169"/>
      <c r="E62" s="169"/>
      <c r="F62" s="169"/>
      <c r="G62" s="172"/>
      <c r="J62" s="1019"/>
      <c r="K62" s="1019"/>
      <c r="L62" s="1019"/>
      <c r="M62" s="1019"/>
    </row>
    <row r="63" spans="2:15" s="175" customFormat="1" ht="21.75" x14ac:dyDescent="0.55000000000000004">
      <c r="B63" s="177"/>
      <c r="C63" s="169"/>
      <c r="D63" s="169"/>
      <c r="E63" s="169"/>
      <c r="F63" s="169"/>
      <c r="G63" s="172"/>
      <c r="I63" s="173"/>
      <c r="J63" s="173"/>
      <c r="K63" s="173"/>
      <c r="L63" s="173"/>
      <c r="M63" s="173"/>
      <c r="N63" s="173"/>
      <c r="O63" s="173"/>
    </row>
    <row r="64" spans="2:15" s="175" customFormat="1" ht="21.75" x14ac:dyDescent="0.55000000000000004">
      <c r="B64" s="176"/>
      <c r="C64" s="169"/>
      <c r="D64" s="169"/>
      <c r="E64" s="169"/>
      <c r="F64" s="169"/>
      <c r="G64" s="172"/>
      <c r="I64" s="173"/>
      <c r="J64" s="173"/>
      <c r="K64" s="173"/>
      <c r="L64" s="173"/>
      <c r="M64" s="173"/>
      <c r="N64" s="173"/>
      <c r="O64" s="173"/>
    </row>
    <row r="65" spans="2:15" s="175" customFormat="1" ht="21.75" x14ac:dyDescent="0.55000000000000004">
      <c r="B65" s="176"/>
      <c r="C65" s="169"/>
      <c r="D65" s="169"/>
      <c r="E65" s="169"/>
      <c r="F65" s="169"/>
      <c r="G65" s="172"/>
      <c r="I65" s="173"/>
      <c r="J65" s="173"/>
      <c r="K65" s="173"/>
      <c r="L65" s="173"/>
      <c r="M65" s="173"/>
      <c r="N65" s="173"/>
      <c r="O65" s="173"/>
    </row>
    <row r="66" spans="2:15" s="175" customFormat="1" ht="21.75" x14ac:dyDescent="0.55000000000000004">
      <c r="B66" s="176"/>
      <c r="C66" s="169"/>
      <c r="D66" s="169"/>
      <c r="E66" s="169"/>
      <c r="F66" s="169"/>
      <c r="G66" s="172"/>
      <c r="I66" s="173"/>
      <c r="J66" s="173"/>
      <c r="K66" s="173"/>
      <c r="L66" s="173"/>
      <c r="M66" s="173"/>
      <c r="N66" s="173"/>
      <c r="O66" s="173"/>
    </row>
    <row r="67" spans="2:15" s="175" customFormat="1" ht="21.75" x14ac:dyDescent="0.55000000000000004">
      <c r="B67" s="177"/>
      <c r="C67" s="169"/>
      <c r="D67" s="169"/>
      <c r="E67" s="169"/>
      <c r="F67" s="169"/>
      <c r="G67" s="172"/>
      <c r="I67" s="173"/>
      <c r="J67" s="173"/>
      <c r="K67" s="173"/>
      <c r="L67" s="173"/>
      <c r="M67" s="173"/>
      <c r="N67" s="173"/>
      <c r="O67" s="173"/>
    </row>
    <row r="68" spans="2:15" s="175" customFormat="1" ht="21.75" x14ac:dyDescent="0.55000000000000004">
      <c r="B68" s="176"/>
      <c r="C68" s="169"/>
      <c r="D68" s="169"/>
      <c r="E68" s="169"/>
      <c r="F68" s="169"/>
      <c r="G68" s="172"/>
      <c r="I68" s="173"/>
      <c r="J68" s="173"/>
      <c r="K68" s="173"/>
      <c r="L68" s="173"/>
      <c r="M68" s="173"/>
      <c r="N68" s="173"/>
      <c r="O68" s="173"/>
    </row>
    <row r="69" spans="2:15" s="175" customFormat="1" ht="21.75" x14ac:dyDescent="0.55000000000000004">
      <c r="B69" s="177"/>
      <c r="C69" s="169"/>
      <c r="D69" s="169"/>
      <c r="E69" s="169"/>
      <c r="F69" s="169"/>
      <c r="G69" s="172"/>
      <c r="I69" s="173"/>
      <c r="J69" s="173"/>
      <c r="K69" s="173"/>
      <c r="L69" s="173"/>
      <c r="M69" s="173"/>
      <c r="N69" s="173"/>
      <c r="O69" s="173"/>
    </row>
    <row r="70" spans="2:15" s="175" customFormat="1" ht="21.75" x14ac:dyDescent="0.55000000000000004">
      <c r="B70" s="176"/>
      <c r="C70" s="169"/>
      <c r="D70" s="169"/>
      <c r="E70" s="169"/>
      <c r="F70" s="169"/>
      <c r="G70" s="172"/>
      <c r="I70" s="173"/>
      <c r="J70" s="173"/>
      <c r="K70" s="173"/>
      <c r="L70" s="173"/>
      <c r="M70" s="173"/>
      <c r="N70" s="173"/>
      <c r="O70" s="173"/>
    </row>
    <row r="71" spans="2:15" s="175" customFormat="1" ht="21.75" x14ac:dyDescent="0.55000000000000004">
      <c r="B71" s="176"/>
      <c r="C71" s="169"/>
      <c r="D71" s="169"/>
      <c r="E71" s="169"/>
      <c r="F71" s="169"/>
      <c r="G71" s="172"/>
      <c r="I71" s="173"/>
      <c r="J71" s="173"/>
      <c r="K71" s="173"/>
      <c r="L71" s="173"/>
      <c r="M71" s="173"/>
      <c r="N71" s="173"/>
      <c r="O71" s="173"/>
    </row>
    <row r="72" spans="2:15" s="175" customFormat="1" ht="21.75" x14ac:dyDescent="0.55000000000000004">
      <c r="B72" s="176"/>
      <c r="C72" s="169"/>
      <c r="D72" s="169"/>
      <c r="E72" s="169"/>
      <c r="F72" s="169"/>
      <c r="G72" s="172"/>
      <c r="I72" s="173"/>
      <c r="J72" s="173"/>
      <c r="K72" s="173"/>
      <c r="L72" s="173"/>
      <c r="M72" s="173"/>
      <c r="N72" s="173"/>
      <c r="O72" s="173"/>
    </row>
    <row r="73" spans="2:15" s="175" customFormat="1" ht="21.75" x14ac:dyDescent="0.55000000000000004">
      <c r="B73" s="177"/>
      <c r="C73" s="169"/>
      <c r="D73" s="169"/>
      <c r="E73" s="169"/>
      <c r="F73" s="169"/>
      <c r="G73" s="172"/>
      <c r="I73" s="173"/>
      <c r="J73" s="173"/>
      <c r="K73" s="173"/>
      <c r="L73" s="173"/>
      <c r="M73" s="173"/>
      <c r="N73" s="173"/>
      <c r="O73" s="173"/>
    </row>
    <row r="74" spans="2:15" s="175" customFormat="1" ht="21.75" x14ac:dyDescent="0.55000000000000004">
      <c r="B74" s="176"/>
      <c r="C74" s="169"/>
      <c r="D74" s="169"/>
      <c r="E74" s="169"/>
      <c r="F74" s="169"/>
      <c r="G74" s="172"/>
      <c r="I74" s="173"/>
      <c r="J74" s="173"/>
      <c r="K74" s="173"/>
      <c r="L74" s="173"/>
      <c r="M74" s="173"/>
      <c r="N74" s="173"/>
      <c r="O74" s="173"/>
    </row>
    <row r="75" spans="2:15" s="175" customFormat="1" ht="21.75" x14ac:dyDescent="0.55000000000000004">
      <c r="B75" s="177"/>
      <c r="C75" s="169"/>
      <c r="D75" s="169"/>
      <c r="E75" s="169"/>
      <c r="F75" s="169"/>
      <c r="G75" s="172"/>
      <c r="I75" s="173"/>
      <c r="J75" s="173"/>
      <c r="K75" s="173"/>
      <c r="L75" s="173"/>
      <c r="M75" s="173"/>
      <c r="N75" s="173"/>
      <c r="O75" s="173"/>
    </row>
    <row r="76" spans="2:15" s="175" customFormat="1" ht="21.75" x14ac:dyDescent="0.55000000000000004">
      <c r="B76" s="176"/>
      <c r="C76" s="169"/>
      <c r="D76" s="169"/>
      <c r="E76" s="169"/>
      <c r="F76" s="169"/>
      <c r="G76" s="172"/>
      <c r="I76" s="173"/>
      <c r="J76" s="173"/>
      <c r="K76" s="173"/>
      <c r="L76" s="173"/>
      <c r="M76" s="173"/>
      <c r="N76" s="173"/>
      <c r="O76" s="173"/>
    </row>
    <row r="77" spans="2:15" s="175" customFormat="1" ht="21.75" x14ac:dyDescent="0.55000000000000004">
      <c r="B77" s="176"/>
      <c r="C77" s="169"/>
      <c r="D77" s="169"/>
      <c r="E77" s="169"/>
      <c r="F77" s="169"/>
      <c r="G77" s="172"/>
      <c r="I77" s="173"/>
      <c r="J77" s="173"/>
      <c r="K77" s="173"/>
      <c r="L77" s="173"/>
      <c r="M77" s="173"/>
      <c r="N77" s="173"/>
      <c r="O77" s="173"/>
    </row>
    <row r="78" spans="2:15" s="175" customFormat="1" ht="18" x14ac:dyDescent="0.45">
      <c r="B78" s="176"/>
      <c r="C78" s="169"/>
      <c r="D78" s="169"/>
      <c r="E78" s="169"/>
      <c r="F78" s="169"/>
      <c r="G78" s="172"/>
    </row>
    <row r="79" spans="2:15" s="175" customFormat="1" ht="18" x14ac:dyDescent="0.45">
      <c r="B79" s="177"/>
      <c r="C79" s="169"/>
      <c r="D79" s="169"/>
      <c r="E79" s="169"/>
      <c r="F79" s="169"/>
      <c r="G79" s="172"/>
    </row>
    <row r="80" spans="2:15" s="175" customFormat="1" ht="18" x14ac:dyDescent="0.45">
      <c r="B80" s="176"/>
      <c r="C80" s="169"/>
      <c r="D80" s="169"/>
      <c r="E80" s="169"/>
      <c r="F80" s="169"/>
      <c r="G80" s="172"/>
    </row>
    <row r="81" spans="2:7" s="175" customFormat="1" ht="18" x14ac:dyDescent="0.45">
      <c r="B81" s="177"/>
      <c r="C81" s="169"/>
      <c r="D81" s="169"/>
      <c r="E81" s="169"/>
      <c r="F81" s="169"/>
      <c r="G81" s="172"/>
    </row>
    <row r="82" spans="2:7" s="175" customFormat="1" ht="18" x14ac:dyDescent="0.45">
      <c r="B82" s="176"/>
      <c r="C82" s="169"/>
      <c r="D82" s="169"/>
      <c r="E82" s="169"/>
      <c r="F82" s="169"/>
      <c r="G82" s="172"/>
    </row>
    <row r="83" spans="2:7" s="175" customFormat="1" ht="18" x14ac:dyDescent="0.45">
      <c r="B83" s="176"/>
      <c r="C83" s="169"/>
      <c r="D83" s="169"/>
      <c r="E83" s="169"/>
      <c r="F83" s="169"/>
      <c r="G83" s="172"/>
    </row>
    <row r="84" spans="2:7" s="175" customFormat="1" ht="18" x14ac:dyDescent="0.45">
      <c r="B84" s="176"/>
      <c r="C84" s="169"/>
      <c r="D84" s="169"/>
      <c r="E84" s="169"/>
      <c r="F84" s="169"/>
      <c r="G84" s="172"/>
    </row>
    <row r="85" spans="2:7" s="175" customFormat="1" ht="18" x14ac:dyDescent="0.45">
      <c r="B85" s="177"/>
      <c r="C85" s="169"/>
      <c r="D85" s="169"/>
      <c r="E85" s="169"/>
      <c r="F85" s="169"/>
      <c r="G85" s="172"/>
    </row>
    <row r="86" spans="2:7" s="175" customFormat="1" ht="18" x14ac:dyDescent="0.45">
      <c r="B86" s="176"/>
      <c r="C86" s="169"/>
      <c r="D86" s="169"/>
      <c r="E86" s="169"/>
      <c r="F86" s="169"/>
      <c r="G86" s="172"/>
    </row>
    <row r="87" spans="2:7" s="175" customFormat="1" ht="18" x14ac:dyDescent="0.45">
      <c r="B87" s="177"/>
      <c r="C87" s="169"/>
      <c r="D87" s="169"/>
      <c r="E87" s="169"/>
      <c r="F87" s="169"/>
      <c r="G87" s="172"/>
    </row>
    <row r="88" spans="2:7" s="175" customFormat="1" ht="18" x14ac:dyDescent="0.45">
      <c r="B88" s="176"/>
      <c r="C88" s="169"/>
      <c r="D88" s="169"/>
      <c r="E88" s="169"/>
      <c r="F88" s="169"/>
      <c r="G88" s="172"/>
    </row>
    <row r="89" spans="2:7" s="175" customFormat="1" ht="18" x14ac:dyDescent="0.45">
      <c r="B89" s="176"/>
      <c r="C89" s="169"/>
      <c r="D89" s="169"/>
      <c r="E89" s="169"/>
      <c r="F89" s="169"/>
      <c r="G89" s="172"/>
    </row>
    <row r="90" spans="2:7" s="175" customFormat="1" ht="18" x14ac:dyDescent="0.45">
      <c r="B90" s="176"/>
      <c r="C90" s="169"/>
      <c r="D90" s="169"/>
      <c r="E90" s="169"/>
      <c r="F90" s="169"/>
      <c r="G90" s="172"/>
    </row>
    <row r="91" spans="2:7" s="175" customFormat="1" ht="18" x14ac:dyDescent="0.45">
      <c r="B91" s="171"/>
      <c r="C91" s="172"/>
      <c r="D91" s="172"/>
      <c r="E91" s="172"/>
      <c r="F91" s="172"/>
      <c r="G91" s="172"/>
    </row>
    <row r="92" spans="2:7" s="175" customFormat="1" ht="17.25" x14ac:dyDescent="0.4">
      <c r="B92" s="179"/>
    </row>
    <row r="93" spans="2:7" s="175" customFormat="1" x14ac:dyDescent="0.25"/>
    <row r="94" spans="2:7" s="175" customFormat="1" ht="18" customHeight="1" x14ac:dyDescent="0.35">
      <c r="B94" s="180"/>
      <c r="C94" s="181"/>
      <c r="D94" s="181"/>
      <c r="E94" s="181"/>
      <c r="F94" s="181"/>
      <c r="G94" s="181"/>
    </row>
    <row r="95" spans="2:7" s="175" customFormat="1" x14ac:dyDescent="0.25"/>
    <row r="96" spans="2:7" s="175" customFormat="1" x14ac:dyDescent="0.25"/>
    <row r="97" s="175" customFormat="1" x14ac:dyDescent="0.25"/>
    <row r="98" s="175" customFormat="1" x14ac:dyDescent="0.25"/>
    <row r="99" s="175" customFormat="1" x14ac:dyDescent="0.25"/>
    <row r="100" s="175" customFormat="1" x14ac:dyDescent="0.25"/>
  </sheetData>
  <mergeCells count="18">
    <mergeCell ref="B57:B58"/>
    <mergeCell ref="C57:D57"/>
    <mergeCell ref="E57:F57"/>
    <mergeCell ref="G57:G58"/>
    <mergeCell ref="L62:M62"/>
    <mergeCell ref="J62:K62"/>
    <mergeCell ref="J24:K24"/>
    <mergeCell ref="L24:M24"/>
    <mergeCell ref="C9:D9"/>
    <mergeCell ref="E9:F9"/>
    <mergeCell ref="C19:D19"/>
    <mergeCell ref="E19:F19"/>
    <mergeCell ref="G19:G20"/>
    <mergeCell ref="B9:B10"/>
    <mergeCell ref="B19:B20"/>
    <mergeCell ref="D4:D5"/>
    <mergeCell ref="G9:G10"/>
    <mergeCell ref="B4:C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40B4D-3658-4000-B678-056F37FEEE7A}">
  <sheetPr codeName="Hoja27"/>
  <dimension ref="B3:G12"/>
  <sheetViews>
    <sheetView showGridLines="0" workbookViewId="0"/>
  </sheetViews>
  <sheetFormatPr baseColWidth="10" defaultColWidth="11.42578125" defaultRowHeight="15" x14ac:dyDescent="0.25"/>
  <cols>
    <col min="2" max="2" width="27.5703125" customWidth="1"/>
  </cols>
  <sheetData>
    <row r="3" spans="2:7" ht="18" x14ac:dyDescent="0.45">
      <c r="B3" s="2" t="s">
        <v>483</v>
      </c>
    </row>
    <row r="5" spans="2:7" ht="18" x14ac:dyDescent="0.25">
      <c r="B5" s="1021" t="s">
        <v>484</v>
      </c>
      <c r="C5" s="1016" t="s">
        <v>260</v>
      </c>
      <c r="D5" s="1016"/>
      <c r="E5" s="1016" t="s">
        <v>258</v>
      </c>
      <c r="F5" s="1016"/>
      <c r="G5" s="1021" t="s">
        <v>254</v>
      </c>
    </row>
    <row r="6" spans="2:7" ht="18" x14ac:dyDescent="0.25">
      <c r="B6" s="1021"/>
      <c r="C6" s="276" t="s">
        <v>283</v>
      </c>
      <c r="D6" s="276" t="s">
        <v>284</v>
      </c>
      <c r="E6" s="276" t="s">
        <v>283</v>
      </c>
      <c r="F6" s="276" t="s">
        <v>284</v>
      </c>
      <c r="G6" s="1021"/>
    </row>
    <row r="7" spans="2:7" ht="18" x14ac:dyDescent="0.45">
      <c r="B7" s="140" t="s">
        <v>485</v>
      </c>
      <c r="C7" s="66">
        <v>550233</v>
      </c>
      <c r="D7" s="17">
        <v>559841</v>
      </c>
      <c r="E7" s="68">
        <v>98968</v>
      </c>
      <c r="F7" s="71">
        <v>77804</v>
      </c>
      <c r="G7" s="18">
        <v>1286846</v>
      </c>
    </row>
    <row r="8" spans="2:7" ht="18" x14ac:dyDescent="0.45">
      <c r="B8" s="141" t="s">
        <v>486</v>
      </c>
      <c r="C8" s="66">
        <v>13796</v>
      </c>
      <c r="D8" s="17">
        <v>9809</v>
      </c>
      <c r="E8" s="66">
        <v>2054</v>
      </c>
      <c r="F8" s="63">
        <v>2616</v>
      </c>
      <c r="G8" s="18">
        <v>28275</v>
      </c>
    </row>
    <row r="9" spans="2:7" ht="18" x14ac:dyDescent="0.45">
      <c r="B9" s="140" t="s">
        <v>487</v>
      </c>
      <c r="C9" s="66">
        <v>8902</v>
      </c>
      <c r="D9" s="17">
        <v>13044</v>
      </c>
      <c r="E9" s="66">
        <v>2572</v>
      </c>
      <c r="F9" s="63">
        <v>881</v>
      </c>
      <c r="G9" s="18">
        <v>25399</v>
      </c>
    </row>
    <row r="10" spans="2:7" ht="18" x14ac:dyDescent="0.45">
      <c r="B10" s="141" t="s">
        <v>488</v>
      </c>
      <c r="C10" s="66">
        <v>76379</v>
      </c>
      <c r="D10" s="17">
        <v>113755</v>
      </c>
      <c r="E10" s="66">
        <v>18517</v>
      </c>
      <c r="F10" s="63">
        <v>17143</v>
      </c>
      <c r="G10" s="18">
        <v>225794</v>
      </c>
    </row>
    <row r="11" spans="2:7" ht="18" x14ac:dyDescent="0.45">
      <c r="B11" s="145" t="s">
        <v>489</v>
      </c>
      <c r="C11" s="144">
        <v>649310</v>
      </c>
      <c r="D11" s="65">
        <v>696449</v>
      </c>
      <c r="E11" s="80">
        <v>122111</v>
      </c>
      <c r="F11" s="80">
        <v>98444</v>
      </c>
      <c r="G11" s="26">
        <v>1566314</v>
      </c>
    </row>
    <row r="12" spans="2:7" ht="15.75" x14ac:dyDescent="0.25">
      <c r="B12" s="70" t="s">
        <v>482</v>
      </c>
    </row>
  </sheetData>
  <mergeCells count="4">
    <mergeCell ref="B5:B6"/>
    <mergeCell ref="C5:D5"/>
    <mergeCell ref="E5:F5"/>
    <mergeCell ref="G5:G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709F-4D1F-463C-8B46-629C407BE159}">
  <sheetPr codeName="Hoja28"/>
  <dimension ref="B4:I41"/>
  <sheetViews>
    <sheetView showGridLines="0" workbookViewId="0"/>
  </sheetViews>
  <sheetFormatPr baseColWidth="10" defaultColWidth="11.42578125" defaultRowHeight="15" x14ac:dyDescent="0.25"/>
  <cols>
    <col min="2" max="2" width="20" customWidth="1"/>
  </cols>
  <sheetData>
    <row r="4" spans="2:7" ht="39.75" customHeight="1" x14ac:dyDescent="0.25">
      <c r="B4" s="1013" t="s">
        <v>490</v>
      </c>
      <c r="C4" s="1013"/>
      <c r="D4" s="1013"/>
      <c r="E4" s="1013"/>
      <c r="F4" s="1013"/>
      <c r="G4" s="1013"/>
    </row>
    <row r="6" spans="2:7" ht="18" x14ac:dyDescent="0.25">
      <c r="B6" s="1021" t="s">
        <v>491</v>
      </c>
      <c r="C6" s="1016" t="s">
        <v>260</v>
      </c>
      <c r="D6" s="1016"/>
      <c r="E6" s="1016" t="s">
        <v>258</v>
      </c>
      <c r="F6" s="1016"/>
      <c r="G6" s="1021" t="s">
        <v>254</v>
      </c>
    </row>
    <row r="7" spans="2:7" ht="18" x14ac:dyDescent="0.25">
      <c r="B7" s="1021"/>
      <c r="C7" s="276" t="s">
        <v>283</v>
      </c>
      <c r="D7" s="276" t="s">
        <v>284</v>
      </c>
      <c r="E7" s="276" t="s">
        <v>283</v>
      </c>
      <c r="F7" s="276" t="s">
        <v>284</v>
      </c>
      <c r="G7" s="1021"/>
    </row>
    <row r="8" spans="2:7" ht="18" x14ac:dyDescent="0.45">
      <c r="B8" s="140" t="s">
        <v>293</v>
      </c>
      <c r="C8" s="66">
        <v>7862</v>
      </c>
      <c r="D8" s="17">
        <v>7483</v>
      </c>
      <c r="E8" s="17">
        <v>626</v>
      </c>
      <c r="F8" s="63">
        <v>734</v>
      </c>
      <c r="G8" s="18">
        <v>16705</v>
      </c>
    </row>
    <row r="9" spans="2:7" ht="18" x14ac:dyDescent="0.45">
      <c r="B9" s="140" t="s">
        <v>294</v>
      </c>
      <c r="C9" s="66">
        <v>11720</v>
      </c>
      <c r="D9" s="17">
        <v>14738</v>
      </c>
      <c r="E9" s="17">
        <v>2877</v>
      </c>
      <c r="F9" s="63">
        <v>1854</v>
      </c>
      <c r="G9" s="18">
        <v>31189</v>
      </c>
    </row>
    <row r="10" spans="2:7" ht="18" x14ac:dyDescent="0.45">
      <c r="B10" s="141" t="s">
        <v>295</v>
      </c>
      <c r="C10" s="66">
        <v>6454</v>
      </c>
      <c r="D10" s="17">
        <v>4866</v>
      </c>
      <c r="E10" s="17">
        <v>819</v>
      </c>
      <c r="F10" s="63">
        <v>672</v>
      </c>
      <c r="G10" s="18">
        <v>12811</v>
      </c>
    </row>
    <row r="11" spans="2:7" ht="18" x14ac:dyDescent="0.45">
      <c r="B11" s="140" t="s">
        <v>296</v>
      </c>
      <c r="C11" s="66">
        <v>4396</v>
      </c>
      <c r="D11" s="17">
        <v>4109</v>
      </c>
      <c r="E11" s="17">
        <v>352</v>
      </c>
      <c r="F11" s="63">
        <v>456</v>
      </c>
      <c r="G11" s="18">
        <v>9313</v>
      </c>
    </row>
    <row r="12" spans="2:7" ht="18" x14ac:dyDescent="0.45">
      <c r="B12" s="141" t="s">
        <v>297</v>
      </c>
      <c r="C12" s="66">
        <v>17260</v>
      </c>
      <c r="D12" s="17">
        <v>14359</v>
      </c>
      <c r="E12" s="17">
        <v>3993</v>
      </c>
      <c r="F12" s="63">
        <v>2546</v>
      </c>
      <c r="G12" s="18">
        <v>38158</v>
      </c>
    </row>
    <row r="13" spans="2:7" ht="18" x14ac:dyDescent="0.45">
      <c r="B13" s="140" t="s">
        <v>298</v>
      </c>
      <c r="C13" s="66">
        <v>20314</v>
      </c>
      <c r="D13" s="17">
        <v>16162</v>
      </c>
      <c r="E13" s="17">
        <v>3001</v>
      </c>
      <c r="F13" s="63">
        <v>2319</v>
      </c>
      <c r="G13" s="18">
        <v>41796</v>
      </c>
    </row>
    <row r="14" spans="2:7" ht="18" x14ac:dyDescent="0.45">
      <c r="B14" s="140" t="s">
        <v>416</v>
      </c>
      <c r="C14" s="66">
        <v>111118</v>
      </c>
      <c r="D14" s="17">
        <v>119160</v>
      </c>
      <c r="E14" s="17">
        <v>21968</v>
      </c>
      <c r="F14" s="63">
        <v>12837</v>
      </c>
      <c r="G14" s="18">
        <v>265083</v>
      </c>
    </row>
    <row r="15" spans="2:7" ht="18" x14ac:dyDescent="0.45">
      <c r="B15" s="140" t="s">
        <v>300</v>
      </c>
      <c r="C15" s="66">
        <v>13612</v>
      </c>
      <c r="D15" s="17">
        <v>12523</v>
      </c>
      <c r="E15" s="17">
        <v>2066</v>
      </c>
      <c r="F15" s="63">
        <v>1699</v>
      </c>
      <c r="G15" s="18">
        <v>29900</v>
      </c>
    </row>
    <row r="16" spans="2:7" ht="18" x14ac:dyDescent="0.45">
      <c r="B16" s="141" t="s">
        <v>301</v>
      </c>
      <c r="C16" s="66">
        <v>5924</v>
      </c>
      <c r="D16" s="17">
        <v>5341</v>
      </c>
      <c r="E16" s="17">
        <v>1375</v>
      </c>
      <c r="F16" s="63">
        <v>967</v>
      </c>
      <c r="G16" s="18">
        <v>13607</v>
      </c>
    </row>
    <row r="17" spans="2:7" ht="18" x14ac:dyDescent="0.45">
      <c r="B17" s="140" t="s">
        <v>302</v>
      </c>
      <c r="C17" s="66">
        <v>7271</v>
      </c>
      <c r="D17" s="17">
        <v>8906</v>
      </c>
      <c r="E17" s="17">
        <v>698</v>
      </c>
      <c r="F17" s="63">
        <v>1164</v>
      </c>
      <c r="G17" s="18">
        <v>18039</v>
      </c>
    </row>
    <row r="18" spans="2:7" ht="18" x14ac:dyDescent="0.45">
      <c r="B18" s="141" t="s">
        <v>303</v>
      </c>
      <c r="C18" s="66">
        <v>20848</v>
      </c>
      <c r="D18" s="17">
        <v>17730</v>
      </c>
      <c r="E18" s="17">
        <v>3379</v>
      </c>
      <c r="F18" s="63">
        <v>3129</v>
      </c>
      <c r="G18" s="18">
        <v>45086</v>
      </c>
    </row>
    <row r="19" spans="2:7" ht="18" x14ac:dyDescent="0.45">
      <c r="B19" s="140" t="s">
        <v>304</v>
      </c>
      <c r="C19" s="66">
        <v>6248</v>
      </c>
      <c r="D19" s="17">
        <v>11799</v>
      </c>
      <c r="E19" s="17">
        <v>1287</v>
      </c>
      <c r="F19" s="63">
        <v>95</v>
      </c>
      <c r="G19" s="18">
        <v>19429</v>
      </c>
    </row>
    <row r="20" spans="2:7" ht="18" x14ac:dyDescent="0.45">
      <c r="B20" s="140" t="s">
        <v>305</v>
      </c>
      <c r="C20" s="66">
        <v>11644</v>
      </c>
      <c r="D20" s="17">
        <v>11306</v>
      </c>
      <c r="E20" s="17">
        <v>1012</v>
      </c>
      <c r="F20" s="63">
        <v>818</v>
      </c>
      <c r="G20" s="18">
        <v>24780</v>
      </c>
    </row>
    <row r="21" spans="2:7" ht="18" x14ac:dyDescent="0.45">
      <c r="B21" s="140" t="s">
        <v>306</v>
      </c>
      <c r="C21" s="66">
        <v>38537</v>
      </c>
      <c r="D21" s="17">
        <v>27238</v>
      </c>
      <c r="E21" s="17">
        <v>4600</v>
      </c>
      <c r="F21" s="63">
        <v>4648</v>
      </c>
      <c r="G21" s="18">
        <v>75023</v>
      </c>
    </row>
    <row r="22" spans="2:7" ht="18" x14ac:dyDescent="0.45">
      <c r="B22" s="141" t="s">
        <v>402</v>
      </c>
      <c r="C22" s="66">
        <v>55402</v>
      </c>
      <c r="D22" s="17">
        <v>69446</v>
      </c>
      <c r="E22" s="17">
        <v>15298</v>
      </c>
      <c r="F22" s="63">
        <v>17822</v>
      </c>
      <c r="G22" s="18">
        <v>157968</v>
      </c>
    </row>
    <row r="23" spans="2:7" ht="18" x14ac:dyDescent="0.45">
      <c r="B23" s="140" t="s">
        <v>417</v>
      </c>
      <c r="C23" s="66">
        <v>22290</v>
      </c>
      <c r="D23" s="17">
        <v>18676</v>
      </c>
      <c r="E23" s="17">
        <v>1936</v>
      </c>
      <c r="F23" s="63">
        <v>2130</v>
      </c>
      <c r="G23" s="18">
        <v>45032</v>
      </c>
    </row>
    <row r="24" spans="2:7" ht="18" x14ac:dyDescent="0.45">
      <c r="B24" s="141" t="s">
        <v>309</v>
      </c>
      <c r="C24" s="66">
        <v>10227</v>
      </c>
      <c r="D24" s="17">
        <v>6271</v>
      </c>
      <c r="E24" s="17">
        <v>1984</v>
      </c>
      <c r="F24" s="63">
        <v>1258</v>
      </c>
      <c r="G24" s="18">
        <v>19740</v>
      </c>
    </row>
    <row r="25" spans="2:7" ht="18" x14ac:dyDescent="0.45">
      <c r="B25" s="140" t="s">
        <v>310</v>
      </c>
      <c r="C25" s="66">
        <v>3854</v>
      </c>
      <c r="D25" s="17">
        <v>7702</v>
      </c>
      <c r="E25" s="17">
        <v>1511</v>
      </c>
      <c r="F25" s="63">
        <v>1733</v>
      </c>
      <c r="G25" s="18">
        <v>14800</v>
      </c>
    </row>
    <row r="26" spans="2:7" ht="18" x14ac:dyDescent="0.45">
      <c r="B26" s="140" t="s">
        <v>418</v>
      </c>
      <c r="C26" s="66">
        <v>38797</v>
      </c>
      <c r="D26" s="17">
        <v>25546</v>
      </c>
      <c r="E26" s="17">
        <v>2492</v>
      </c>
      <c r="F26" s="63">
        <v>3318</v>
      </c>
      <c r="G26" s="18">
        <v>70153</v>
      </c>
    </row>
    <row r="27" spans="2:7" ht="18" x14ac:dyDescent="0.45">
      <c r="B27" s="140" t="s">
        <v>312</v>
      </c>
      <c r="C27" s="66">
        <v>14420</v>
      </c>
      <c r="D27" s="17">
        <v>10628</v>
      </c>
      <c r="E27" s="17">
        <v>1812</v>
      </c>
      <c r="F27" s="63">
        <v>921</v>
      </c>
      <c r="G27" s="18">
        <v>27781</v>
      </c>
    </row>
    <row r="28" spans="2:7" ht="18" x14ac:dyDescent="0.45">
      <c r="B28" s="141" t="s">
        <v>313</v>
      </c>
      <c r="C28" s="66">
        <v>20235</v>
      </c>
      <c r="D28" s="17">
        <v>31558</v>
      </c>
      <c r="E28" s="17">
        <v>6392</v>
      </c>
      <c r="F28" s="63">
        <v>5344</v>
      </c>
      <c r="G28" s="18">
        <v>63529</v>
      </c>
    </row>
    <row r="29" spans="2:7" ht="18" x14ac:dyDescent="0.45">
      <c r="B29" s="140" t="s">
        <v>403</v>
      </c>
      <c r="C29" s="66">
        <v>13352</v>
      </c>
      <c r="D29" s="17">
        <v>12628</v>
      </c>
      <c r="E29" s="17">
        <v>675</v>
      </c>
      <c r="F29" s="63">
        <v>1483</v>
      </c>
      <c r="G29" s="18">
        <v>28138</v>
      </c>
    </row>
    <row r="30" spans="2:7" ht="18" x14ac:dyDescent="0.45">
      <c r="B30" s="141" t="s">
        <v>315</v>
      </c>
      <c r="C30" s="66">
        <v>9346</v>
      </c>
      <c r="D30" s="17">
        <v>11603</v>
      </c>
      <c r="E30" s="17">
        <v>931</v>
      </c>
      <c r="F30" s="63">
        <v>421</v>
      </c>
      <c r="G30" s="18">
        <v>22301</v>
      </c>
    </row>
    <row r="31" spans="2:7" ht="18" x14ac:dyDescent="0.45">
      <c r="B31" s="140" t="s">
        <v>419</v>
      </c>
      <c r="C31" s="66">
        <v>9193</v>
      </c>
      <c r="D31" s="17">
        <v>9415</v>
      </c>
      <c r="E31" s="17">
        <v>2139</v>
      </c>
      <c r="F31" s="63">
        <v>580</v>
      </c>
      <c r="G31" s="18">
        <v>21327</v>
      </c>
    </row>
    <row r="32" spans="2:7" ht="18" x14ac:dyDescent="0.45">
      <c r="B32" s="140" t="s">
        <v>317</v>
      </c>
      <c r="C32" s="66">
        <v>6523</v>
      </c>
      <c r="D32" s="17">
        <v>6993</v>
      </c>
      <c r="E32" s="17">
        <v>2931</v>
      </c>
      <c r="F32" s="63">
        <v>2859</v>
      </c>
      <c r="G32" s="18">
        <v>19306</v>
      </c>
    </row>
    <row r="33" spans="2:9" ht="18" x14ac:dyDescent="0.45">
      <c r="B33" s="140" t="s">
        <v>318</v>
      </c>
      <c r="C33" s="66">
        <v>12576</v>
      </c>
      <c r="D33" s="17">
        <v>13007</v>
      </c>
      <c r="E33" s="17">
        <v>3581</v>
      </c>
      <c r="F33" s="63">
        <v>1810</v>
      </c>
      <c r="G33" s="18">
        <v>30974</v>
      </c>
    </row>
    <row r="34" spans="2:9" ht="18" x14ac:dyDescent="0.45">
      <c r="B34" s="141" t="s">
        <v>319</v>
      </c>
      <c r="C34" s="66">
        <v>8291</v>
      </c>
      <c r="D34" s="17">
        <v>11130</v>
      </c>
      <c r="E34" s="17">
        <v>1196</v>
      </c>
      <c r="F34" s="63">
        <v>1289</v>
      </c>
      <c r="G34" s="18">
        <v>21906</v>
      </c>
      <c r="I34" s="978"/>
    </row>
    <row r="35" spans="2:9" ht="18" x14ac:dyDescent="0.45">
      <c r="B35" s="140" t="s">
        <v>320</v>
      </c>
      <c r="C35" s="66">
        <v>19913</v>
      </c>
      <c r="D35" s="17">
        <v>19781</v>
      </c>
      <c r="E35" s="17">
        <v>1554</v>
      </c>
      <c r="F35" s="63">
        <v>1197</v>
      </c>
      <c r="G35" s="18">
        <v>42445</v>
      </c>
    </row>
    <row r="36" spans="2:9" ht="18" x14ac:dyDescent="0.45">
      <c r="B36" s="141" t="s">
        <v>321</v>
      </c>
      <c r="C36" s="66">
        <v>3407</v>
      </c>
      <c r="D36" s="17">
        <v>2715</v>
      </c>
      <c r="E36" s="17">
        <v>601</v>
      </c>
      <c r="F36" s="63">
        <v>675</v>
      </c>
      <c r="G36" s="18">
        <v>7398</v>
      </c>
    </row>
    <row r="37" spans="2:9" ht="18" x14ac:dyDescent="0.45">
      <c r="B37" s="140" t="s">
        <v>322</v>
      </c>
      <c r="C37" s="66">
        <v>17697</v>
      </c>
      <c r="D37" s="17">
        <v>20958</v>
      </c>
      <c r="E37" s="17">
        <v>3926</v>
      </c>
      <c r="F37" s="63">
        <v>34</v>
      </c>
      <c r="G37" s="18">
        <v>42615</v>
      </c>
    </row>
    <row r="38" spans="2:9" ht="18" x14ac:dyDescent="0.45">
      <c r="B38" s="140" t="s">
        <v>420</v>
      </c>
      <c r="C38" s="66">
        <v>7621</v>
      </c>
      <c r="D38" s="17">
        <v>7784</v>
      </c>
      <c r="E38" s="17">
        <v>2319</v>
      </c>
      <c r="F38" s="63">
        <v>2459</v>
      </c>
      <c r="G38" s="18">
        <v>20183</v>
      </c>
    </row>
    <row r="39" spans="2:9" ht="18" x14ac:dyDescent="0.45">
      <c r="B39" s="140" t="s">
        <v>324</v>
      </c>
      <c r="C39" s="66">
        <v>7677</v>
      </c>
      <c r="D39" s="17">
        <v>8089</v>
      </c>
      <c r="E39" s="17">
        <v>1691</v>
      </c>
      <c r="F39" s="63">
        <v>1149</v>
      </c>
      <c r="G39" s="18">
        <v>18606</v>
      </c>
    </row>
    <row r="40" spans="2:9" ht="18" x14ac:dyDescent="0.25">
      <c r="B40" s="143" t="s">
        <v>492</v>
      </c>
      <c r="C40" s="321">
        <v>564029</v>
      </c>
      <c r="D40" s="98">
        <v>569650</v>
      </c>
      <c r="E40" s="98">
        <v>101022</v>
      </c>
      <c r="F40" s="99">
        <v>80420</v>
      </c>
      <c r="G40" s="149">
        <v>1315121</v>
      </c>
    </row>
    <row r="41" spans="2:9" ht="18" x14ac:dyDescent="0.25">
      <c r="B41" s="151" t="s">
        <v>482</v>
      </c>
    </row>
  </sheetData>
  <mergeCells count="5">
    <mergeCell ref="B6:B7"/>
    <mergeCell ref="C6:D6"/>
    <mergeCell ref="E6:F6"/>
    <mergeCell ref="G6:G7"/>
    <mergeCell ref="B4:G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1CD34-3116-4390-9316-D6B7F3E3EA09}">
  <sheetPr codeName="Hoja29"/>
  <dimension ref="B4:K41"/>
  <sheetViews>
    <sheetView showGridLines="0" workbookViewId="0"/>
  </sheetViews>
  <sheetFormatPr baseColWidth="10" defaultColWidth="11.42578125" defaultRowHeight="15" x14ac:dyDescent="0.25"/>
  <cols>
    <col min="2" max="2" width="31.85546875" customWidth="1"/>
    <col min="7" max="7" width="14.42578125" customWidth="1"/>
  </cols>
  <sheetData>
    <row r="4" spans="2:11" ht="18" x14ac:dyDescent="0.25">
      <c r="B4" s="23" t="s">
        <v>493</v>
      </c>
    </row>
    <row r="6" spans="2:11" ht="18" x14ac:dyDescent="0.25">
      <c r="B6" s="1021" t="s">
        <v>491</v>
      </c>
      <c r="C6" s="1016" t="s">
        <v>260</v>
      </c>
      <c r="D6" s="1016"/>
      <c r="E6" s="1016" t="s">
        <v>258</v>
      </c>
      <c r="F6" s="1016"/>
      <c r="G6" s="1021" t="s">
        <v>254</v>
      </c>
    </row>
    <row r="7" spans="2:11" ht="18" x14ac:dyDescent="0.25">
      <c r="B7" s="1021"/>
      <c r="C7" s="276" t="s">
        <v>283</v>
      </c>
      <c r="D7" s="276" t="s">
        <v>284</v>
      </c>
      <c r="E7" s="276" t="s">
        <v>283</v>
      </c>
      <c r="F7" s="276" t="s">
        <v>284</v>
      </c>
      <c r="G7" s="1021"/>
    </row>
    <row r="8" spans="2:11" ht="18" x14ac:dyDescent="0.45">
      <c r="B8" s="140" t="s">
        <v>293</v>
      </c>
      <c r="C8" s="66">
        <v>542</v>
      </c>
      <c r="D8" s="17">
        <v>1018</v>
      </c>
      <c r="E8" s="17">
        <v>0</v>
      </c>
      <c r="F8" s="63">
        <v>0</v>
      </c>
      <c r="G8" s="18">
        <v>1560</v>
      </c>
    </row>
    <row r="9" spans="2:11" ht="18" x14ac:dyDescent="0.45">
      <c r="B9" s="140" t="s">
        <v>294</v>
      </c>
      <c r="C9" s="66">
        <v>2738</v>
      </c>
      <c r="D9" s="17">
        <v>3307</v>
      </c>
      <c r="E9" s="17">
        <v>433</v>
      </c>
      <c r="F9" s="63">
        <v>578</v>
      </c>
      <c r="G9" s="18">
        <v>7056</v>
      </c>
    </row>
    <row r="10" spans="2:11" ht="18" x14ac:dyDescent="0.45">
      <c r="B10" s="141" t="s">
        <v>295</v>
      </c>
      <c r="C10" s="66">
        <v>427</v>
      </c>
      <c r="D10" s="17">
        <v>3666</v>
      </c>
      <c r="E10" s="17">
        <v>68</v>
      </c>
      <c r="F10" s="63">
        <v>127</v>
      </c>
      <c r="G10" s="18">
        <v>4288</v>
      </c>
    </row>
    <row r="11" spans="2:11" ht="18" x14ac:dyDescent="0.45">
      <c r="B11" s="140" t="s">
        <v>296</v>
      </c>
      <c r="C11" s="66">
        <v>564</v>
      </c>
      <c r="D11" s="17">
        <v>1079</v>
      </c>
      <c r="E11" s="17">
        <v>0</v>
      </c>
      <c r="F11" s="63">
        <v>108</v>
      </c>
      <c r="G11" s="18">
        <v>1751</v>
      </c>
      <c r="I11" s="211"/>
      <c r="J11" s="211"/>
      <c r="K11" s="211"/>
    </row>
    <row r="12" spans="2:11" ht="18" x14ac:dyDescent="0.45">
      <c r="B12" s="141" t="s">
        <v>297</v>
      </c>
      <c r="C12" s="66">
        <v>1471</v>
      </c>
      <c r="D12" s="17">
        <v>3488</v>
      </c>
      <c r="E12" s="17">
        <v>502</v>
      </c>
      <c r="F12" s="63">
        <v>326</v>
      </c>
      <c r="G12" s="18">
        <v>5787</v>
      </c>
    </row>
    <row r="13" spans="2:11" ht="18" x14ac:dyDescent="0.45">
      <c r="B13" s="140" t="s">
        <v>298</v>
      </c>
      <c r="C13" s="66">
        <v>2897</v>
      </c>
      <c r="D13" s="17">
        <v>6483</v>
      </c>
      <c r="E13" s="17">
        <v>809</v>
      </c>
      <c r="F13" s="63">
        <v>0</v>
      </c>
      <c r="G13" s="18">
        <v>10189</v>
      </c>
    </row>
    <row r="14" spans="2:11" ht="18" x14ac:dyDescent="0.45">
      <c r="B14" s="140" t="s">
        <v>416</v>
      </c>
      <c r="C14" s="66">
        <v>11604</v>
      </c>
      <c r="D14" s="17">
        <v>22982</v>
      </c>
      <c r="E14" s="17">
        <v>7289</v>
      </c>
      <c r="F14" s="63">
        <v>1234</v>
      </c>
      <c r="G14" s="18">
        <v>43109</v>
      </c>
    </row>
    <row r="15" spans="2:11" ht="18" x14ac:dyDescent="0.45">
      <c r="B15" s="140" t="s">
        <v>477</v>
      </c>
      <c r="C15" s="66">
        <v>2339</v>
      </c>
      <c r="D15" s="17">
        <v>4830</v>
      </c>
      <c r="E15" s="17">
        <v>232</v>
      </c>
      <c r="F15" s="63">
        <v>157</v>
      </c>
      <c r="G15" s="18">
        <v>7558</v>
      </c>
    </row>
    <row r="16" spans="2:11" ht="18" x14ac:dyDescent="0.45">
      <c r="B16" s="141" t="s">
        <v>301</v>
      </c>
      <c r="C16" s="66">
        <v>1005</v>
      </c>
      <c r="D16" s="17">
        <v>1170</v>
      </c>
      <c r="E16" s="17">
        <v>298</v>
      </c>
      <c r="F16" s="63">
        <v>327</v>
      </c>
      <c r="G16" s="18">
        <v>2800</v>
      </c>
    </row>
    <row r="17" spans="2:7" ht="18" x14ac:dyDescent="0.45">
      <c r="B17" s="140" t="s">
        <v>302</v>
      </c>
      <c r="C17" s="66">
        <v>1159</v>
      </c>
      <c r="D17" s="17">
        <v>2763</v>
      </c>
      <c r="E17" s="17">
        <v>0</v>
      </c>
      <c r="F17" s="63">
        <v>381</v>
      </c>
      <c r="G17" s="18">
        <v>4303</v>
      </c>
    </row>
    <row r="18" spans="2:7" ht="18" x14ac:dyDescent="0.45">
      <c r="B18" s="141" t="s">
        <v>303</v>
      </c>
      <c r="C18" s="66">
        <v>8036</v>
      </c>
      <c r="D18" s="17">
        <v>4522</v>
      </c>
      <c r="E18" s="17">
        <v>487</v>
      </c>
      <c r="F18" s="63">
        <v>479</v>
      </c>
      <c r="G18" s="18">
        <v>13524</v>
      </c>
    </row>
    <row r="19" spans="2:7" ht="18" x14ac:dyDescent="0.45">
      <c r="B19" s="140" t="s">
        <v>304</v>
      </c>
      <c r="C19" s="66">
        <v>797</v>
      </c>
      <c r="D19" s="17">
        <v>1430</v>
      </c>
      <c r="E19" s="17">
        <v>0</v>
      </c>
      <c r="F19" s="63">
        <v>0</v>
      </c>
      <c r="G19" s="18">
        <v>2227</v>
      </c>
    </row>
    <row r="20" spans="2:7" ht="18" x14ac:dyDescent="0.45">
      <c r="B20" s="140" t="s">
        <v>305</v>
      </c>
      <c r="C20" s="66">
        <v>1288</v>
      </c>
      <c r="D20" s="17">
        <v>3495</v>
      </c>
      <c r="E20" s="17">
        <v>0</v>
      </c>
      <c r="F20" s="63">
        <v>53</v>
      </c>
      <c r="G20" s="18">
        <v>4836</v>
      </c>
    </row>
    <row r="21" spans="2:7" ht="18" x14ac:dyDescent="0.45">
      <c r="B21" s="140" t="s">
        <v>306</v>
      </c>
      <c r="C21" s="66">
        <v>8559</v>
      </c>
      <c r="D21" s="17">
        <v>6370</v>
      </c>
      <c r="E21" s="17">
        <v>1335</v>
      </c>
      <c r="F21" s="63">
        <v>2159</v>
      </c>
      <c r="G21" s="18">
        <v>18423</v>
      </c>
    </row>
    <row r="22" spans="2:7" ht="18" x14ac:dyDescent="0.45">
      <c r="B22" s="141" t="s">
        <v>402</v>
      </c>
      <c r="C22" s="66">
        <v>8719</v>
      </c>
      <c r="D22" s="17">
        <v>9347</v>
      </c>
      <c r="E22" s="17">
        <v>1790</v>
      </c>
      <c r="F22" s="63">
        <v>2559</v>
      </c>
      <c r="G22" s="18">
        <v>22415</v>
      </c>
    </row>
    <row r="23" spans="2:7" ht="18" x14ac:dyDescent="0.45">
      <c r="B23" s="140" t="s">
        <v>478</v>
      </c>
      <c r="C23" s="66">
        <v>2388</v>
      </c>
      <c r="D23" s="17">
        <v>2719</v>
      </c>
      <c r="E23" s="17">
        <v>0</v>
      </c>
      <c r="F23" s="63">
        <v>495</v>
      </c>
      <c r="G23" s="18">
        <v>5602</v>
      </c>
    </row>
    <row r="24" spans="2:7" ht="18" x14ac:dyDescent="0.45">
      <c r="B24" s="141" t="s">
        <v>309</v>
      </c>
      <c r="C24" s="66">
        <v>2384</v>
      </c>
      <c r="D24" s="17">
        <v>2479</v>
      </c>
      <c r="E24" s="17">
        <v>227</v>
      </c>
      <c r="F24" s="63">
        <v>368</v>
      </c>
      <c r="G24" s="18">
        <v>5458</v>
      </c>
    </row>
    <row r="25" spans="2:7" ht="18" x14ac:dyDescent="0.45">
      <c r="B25" s="140" t="s">
        <v>310</v>
      </c>
      <c r="C25" s="66">
        <v>866</v>
      </c>
      <c r="D25" s="17">
        <v>1423</v>
      </c>
      <c r="E25" s="17">
        <v>0</v>
      </c>
      <c r="F25" s="63">
        <v>192</v>
      </c>
      <c r="G25" s="18">
        <v>2481</v>
      </c>
    </row>
    <row r="26" spans="2:7" ht="18" x14ac:dyDescent="0.45">
      <c r="B26" s="140" t="s">
        <v>418</v>
      </c>
      <c r="C26" s="66">
        <v>4350</v>
      </c>
      <c r="D26" s="17">
        <v>8469</v>
      </c>
      <c r="E26" s="17">
        <v>1014</v>
      </c>
      <c r="F26" s="63">
        <v>472</v>
      </c>
      <c r="G26" s="18">
        <v>14305</v>
      </c>
    </row>
    <row r="27" spans="2:7" ht="18" x14ac:dyDescent="0.45">
      <c r="B27" s="140" t="s">
        <v>312</v>
      </c>
      <c r="C27" s="66">
        <v>1055</v>
      </c>
      <c r="D27" s="17">
        <v>2368</v>
      </c>
      <c r="E27" s="17">
        <v>684</v>
      </c>
      <c r="F27" s="63">
        <v>0</v>
      </c>
      <c r="G27" s="18">
        <v>4107</v>
      </c>
    </row>
    <row r="28" spans="2:7" ht="18" x14ac:dyDescent="0.45">
      <c r="B28" s="141" t="s">
        <v>313</v>
      </c>
      <c r="C28" s="66">
        <v>2806</v>
      </c>
      <c r="D28" s="17">
        <v>5826</v>
      </c>
      <c r="E28" s="17">
        <v>1278</v>
      </c>
      <c r="F28" s="63">
        <v>888</v>
      </c>
      <c r="G28" s="18">
        <v>10798</v>
      </c>
    </row>
    <row r="29" spans="2:7" ht="18" x14ac:dyDescent="0.45">
      <c r="B29" s="140" t="s">
        <v>403</v>
      </c>
      <c r="C29" s="66">
        <v>3549</v>
      </c>
      <c r="D29" s="17">
        <v>3411</v>
      </c>
      <c r="E29" s="17">
        <v>577</v>
      </c>
      <c r="F29" s="63">
        <v>1195</v>
      </c>
      <c r="G29" s="18">
        <v>8732</v>
      </c>
    </row>
    <row r="30" spans="2:7" ht="18" x14ac:dyDescent="0.45">
      <c r="B30" s="141" t="s">
        <v>315</v>
      </c>
      <c r="C30" s="66">
        <v>1282</v>
      </c>
      <c r="D30" s="17">
        <v>1629</v>
      </c>
      <c r="E30" s="17">
        <v>570</v>
      </c>
      <c r="F30" s="63">
        <v>0</v>
      </c>
      <c r="G30" s="18">
        <v>3481</v>
      </c>
    </row>
    <row r="31" spans="2:7" ht="18" x14ac:dyDescent="0.45">
      <c r="B31" s="140" t="s">
        <v>419</v>
      </c>
      <c r="C31" s="66">
        <v>1601</v>
      </c>
      <c r="D31" s="17">
        <v>1778</v>
      </c>
      <c r="E31" s="17">
        <v>0</v>
      </c>
      <c r="F31" s="63">
        <v>0</v>
      </c>
      <c r="G31" s="18">
        <v>3379</v>
      </c>
    </row>
    <row r="32" spans="2:7" ht="18" x14ac:dyDescent="0.45">
      <c r="B32" s="140" t="s">
        <v>317</v>
      </c>
      <c r="C32" s="66">
        <v>1453</v>
      </c>
      <c r="D32" s="17">
        <v>2665</v>
      </c>
      <c r="E32" s="17">
        <v>637</v>
      </c>
      <c r="F32" s="63">
        <v>519</v>
      </c>
      <c r="G32" s="18">
        <v>5274</v>
      </c>
    </row>
    <row r="33" spans="2:7" ht="18" x14ac:dyDescent="0.45">
      <c r="B33" s="140" t="s">
        <v>318</v>
      </c>
      <c r="C33" s="66">
        <v>2132</v>
      </c>
      <c r="D33" s="17">
        <v>807</v>
      </c>
      <c r="E33" s="17">
        <v>246</v>
      </c>
      <c r="F33" s="63">
        <v>581</v>
      </c>
      <c r="G33" s="18">
        <v>3766</v>
      </c>
    </row>
    <row r="34" spans="2:7" ht="18" x14ac:dyDescent="0.45">
      <c r="B34" s="141" t="s">
        <v>319</v>
      </c>
      <c r="C34" s="66">
        <v>290</v>
      </c>
      <c r="D34" s="17">
        <v>810</v>
      </c>
      <c r="E34" s="17">
        <v>71</v>
      </c>
      <c r="F34" s="63">
        <v>411</v>
      </c>
      <c r="G34" s="18">
        <v>1582</v>
      </c>
    </row>
    <row r="35" spans="2:7" ht="18" x14ac:dyDescent="0.45">
      <c r="B35" s="140" t="s">
        <v>320</v>
      </c>
      <c r="C35" s="66">
        <v>2867</v>
      </c>
      <c r="D35" s="17">
        <v>1919</v>
      </c>
      <c r="E35" s="17">
        <v>0</v>
      </c>
      <c r="F35" s="63">
        <v>217</v>
      </c>
      <c r="G35" s="18">
        <v>5003</v>
      </c>
    </row>
    <row r="36" spans="2:7" ht="18" x14ac:dyDescent="0.45">
      <c r="B36" s="141" t="s">
        <v>321</v>
      </c>
      <c r="C36" s="66">
        <v>112</v>
      </c>
      <c r="D36" s="17">
        <v>560</v>
      </c>
      <c r="E36" s="17">
        <v>60</v>
      </c>
      <c r="F36" s="63">
        <v>150</v>
      </c>
      <c r="G36" s="18">
        <v>882</v>
      </c>
    </row>
    <row r="37" spans="2:7" ht="18" x14ac:dyDescent="0.45">
      <c r="B37" s="140" t="s">
        <v>479</v>
      </c>
      <c r="C37" s="66">
        <v>2517</v>
      </c>
      <c r="D37" s="17">
        <v>8830</v>
      </c>
      <c r="E37" s="17">
        <v>2239</v>
      </c>
      <c r="F37" s="63">
        <v>3187</v>
      </c>
      <c r="G37" s="18">
        <v>16773</v>
      </c>
    </row>
    <row r="38" spans="2:7" ht="18" x14ac:dyDescent="0.45">
      <c r="B38" s="140" t="s">
        <v>420</v>
      </c>
      <c r="C38" s="66">
        <v>2435</v>
      </c>
      <c r="D38" s="17">
        <v>2931</v>
      </c>
      <c r="E38" s="17">
        <v>199</v>
      </c>
      <c r="F38" s="63">
        <v>350</v>
      </c>
      <c r="G38" s="18">
        <v>5915</v>
      </c>
    </row>
    <row r="39" spans="2:7" ht="18" x14ac:dyDescent="0.45">
      <c r="B39" s="148" t="s">
        <v>324</v>
      </c>
      <c r="C39" s="66">
        <v>1049</v>
      </c>
      <c r="D39" s="979">
        <v>2225</v>
      </c>
      <c r="E39" s="979">
        <v>44</v>
      </c>
      <c r="F39" s="63">
        <v>511</v>
      </c>
      <c r="G39" s="20">
        <v>3829</v>
      </c>
    </row>
    <row r="40" spans="2:7" ht="18" x14ac:dyDescent="0.45">
      <c r="B40" s="143" t="s">
        <v>489</v>
      </c>
      <c r="C40" s="144">
        <v>85281</v>
      </c>
      <c r="D40" s="80">
        <v>126799</v>
      </c>
      <c r="E40" s="80">
        <v>21089</v>
      </c>
      <c r="F40" s="65">
        <v>18024</v>
      </c>
      <c r="G40" s="26">
        <v>251193</v>
      </c>
    </row>
    <row r="41" spans="2:7" ht="17.25" x14ac:dyDescent="0.4">
      <c r="B41" s="16" t="s">
        <v>482</v>
      </c>
    </row>
  </sheetData>
  <mergeCells count="4">
    <mergeCell ref="B6:B7"/>
    <mergeCell ref="C6:D6"/>
    <mergeCell ref="E6:F6"/>
    <mergeCell ref="G6:G7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13FB2-8A70-4CF2-A648-CC6256E61521}">
  <sheetPr codeName="Hoja30"/>
  <dimension ref="B4:E19"/>
  <sheetViews>
    <sheetView showGridLines="0" workbookViewId="0"/>
  </sheetViews>
  <sheetFormatPr baseColWidth="10" defaultColWidth="11.42578125" defaultRowHeight="15" x14ac:dyDescent="0.25"/>
  <cols>
    <col min="2" max="2" width="45.85546875" customWidth="1"/>
    <col min="3" max="3" width="15" customWidth="1"/>
  </cols>
  <sheetData>
    <row r="4" spans="2:5" ht="18" x14ac:dyDescent="0.25">
      <c r="B4" s="23" t="s">
        <v>494</v>
      </c>
    </row>
    <row r="5" spans="2:5" ht="18" x14ac:dyDescent="0.25">
      <c r="B5" s="23"/>
    </row>
    <row r="6" spans="2:5" ht="18" x14ac:dyDescent="0.25">
      <c r="B6" s="396" t="s">
        <v>495</v>
      </c>
      <c r="C6" s="396" t="s">
        <v>258</v>
      </c>
      <c r="D6" s="396" t="s">
        <v>260</v>
      </c>
      <c r="E6" s="396" t="s">
        <v>254</v>
      </c>
    </row>
    <row r="7" spans="2:5" ht="18" x14ac:dyDescent="0.45">
      <c r="B7" s="140" t="s">
        <v>496</v>
      </c>
      <c r="C7" s="66">
        <v>51001</v>
      </c>
      <c r="D7" s="17">
        <v>432419</v>
      </c>
      <c r="E7" s="63">
        <v>483420</v>
      </c>
    </row>
    <row r="8" spans="2:5" ht="18" x14ac:dyDescent="0.45">
      <c r="B8" s="140" t="s">
        <v>497</v>
      </c>
      <c r="C8" s="66">
        <v>87287</v>
      </c>
      <c r="D8" s="17">
        <v>333090</v>
      </c>
      <c r="E8" s="63">
        <v>420377</v>
      </c>
    </row>
    <row r="9" spans="2:5" ht="18" x14ac:dyDescent="0.45">
      <c r="B9" s="141" t="s">
        <v>498</v>
      </c>
      <c r="C9" s="66">
        <v>16368</v>
      </c>
      <c r="D9" s="17">
        <v>97663</v>
      </c>
      <c r="E9" s="63">
        <v>114031</v>
      </c>
    </row>
    <row r="10" spans="2:5" ht="18" x14ac:dyDescent="0.45">
      <c r="B10" s="140" t="s">
        <v>499</v>
      </c>
      <c r="C10" s="66">
        <v>16840</v>
      </c>
      <c r="D10" s="17">
        <v>129223</v>
      </c>
      <c r="E10" s="63">
        <v>146063</v>
      </c>
    </row>
    <row r="11" spans="2:5" ht="18" x14ac:dyDescent="0.45">
      <c r="B11" s="141" t="s">
        <v>500</v>
      </c>
      <c r="C11" s="66">
        <v>2937</v>
      </c>
      <c r="D11" s="17">
        <v>62109</v>
      </c>
      <c r="E11" s="63">
        <v>65046</v>
      </c>
    </row>
    <row r="12" spans="2:5" ht="18" x14ac:dyDescent="0.45">
      <c r="B12" s="141" t="s">
        <v>501</v>
      </c>
      <c r="C12" s="66">
        <v>934</v>
      </c>
      <c r="D12" s="17">
        <v>31901</v>
      </c>
      <c r="E12" s="63">
        <v>32835</v>
      </c>
    </row>
    <row r="13" spans="2:5" ht="18" x14ac:dyDescent="0.45">
      <c r="B13" s="140" t="s">
        <v>502</v>
      </c>
      <c r="C13" s="66">
        <v>994</v>
      </c>
      <c r="D13" s="17">
        <v>12999</v>
      </c>
      <c r="E13" s="63">
        <v>13993</v>
      </c>
    </row>
    <row r="14" spans="2:5" ht="18" x14ac:dyDescent="0.45">
      <c r="B14" s="141" t="s">
        <v>503</v>
      </c>
      <c r="C14" s="66">
        <v>0</v>
      </c>
      <c r="D14" s="17">
        <v>5454</v>
      </c>
      <c r="E14" s="63">
        <v>5454</v>
      </c>
    </row>
    <row r="15" spans="2:5" ht="18" x14ac:dyDescent="0.45">
      <c r="B15" s="140" t="s">
        <v>504</v>
      </c>
      <c r="C15" s="66">
        <v>91</v>
      </c>
      <c r="D15" s="17">
        <v>1227</v>
      </c>
      <c r="E15" s="63">
        <v>1318</v>
      </c>
    </row>
    <row r="16" spans="2:5" ht="18" x14ac:dyDescent="0.45">
      <c r="B16" s="141" t="s">
        <v>505</v>
      </c>
      <c r="C16" s="66">
        <v>201</v>
      </c>
      <c r="D16" s="17">
        <v>2395</v>
      </c>
      <c r="E16" s="63">
        <v>2596</v>
      </c>
    </row>
    <row r="17" spans="2:5" ht="18" x14ac:dyDescent="0.45">
      <c r="B17" s="148" t="s">
        <v>267</v>
      </c>
      <c r="C17" s="66">
        <v>119</v>
      </c>
      <c r="D17" s="17">
        <v>1594</v>
      </c>
      <c r="E17" s="63">
        <v>1713</v>
      </c>
    </row>
    <row r="18" spans="2:5" ht="18" x14ac:dyDescent="0.25">
      <c r="B18" s="145" t="s">
        <v>325</v>
      </c>
      <c r="C18" s="150">
        <v>176772</v>
      </c>
      <c r="D18" s="72">
        <v>1110074</v>
      </c>
      <c r="E18" s="73">
        <v>1286846</v>
      </c>
    </row>
    <row r="19" spans="2:5" ht="15.75" x14ac:dyDescent="0.25">
      <c r="B19" s="70" t="s">
        <v>482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06255-9917-43C1-9BD6-B7FA2137EBFC}">
  <sheetPr codeName="Hoja31"/>
  <dimension ref="B4:E15"/>
  <sheetViews>
    <sheetView showGridLines="0" workbookViewId="0"/>
  </sheetViews>
  <sheetFormatPr baseColWidth="10" defaultColWidth="11.42578125" defaultRowHeight="15" x14ac:dyDescent="0.25"/>
  <cols>
    <col min="2" max="2" width="41.5703125" customWidth="1"/>
    <col min="3" max="3" width="20.140625" customWidth="1"/>
    <col min="4" max="4" width="18.85546875" customWidth="1"/>
    <col min="5" max="5" width="18.140625" customWidth="1"/>
  </cols>
  <sheetData>
    <row r="4" spans="2:5" ht="18" x14ac:dyDescent="0.25">
      <c r="B4" s="23" t="s">
        <v>506</v>
      </c>
    </row>
    <row r="6" spans="2:5" ht="18" x14ac:dyDescent="0.25">
      <c r="B6" s="396" t="s">
        <v>507</v>
      </c>
      <c r="C6" s="396" t="s">
        <v>258</v>
      </c>
      <c r="D6" s="396" t="s">
        <v>260</v>
      </c>
      <c r="E6" s="396" t="s">
        <v>254</v>
      </c>
    </row>
    <row r="7" spans="2:5" ht="18" x14ac:dyDescent="0.45">
      <c r="B7" s="141" t="s">
        <v>508</v>
      </c>
      <c r="C7" s="66">
        <v>168189</v>
      </c>
      <c r="D7" s="17">
        <v>931532</v>
      </c>
      <c r="E7" s="63">
        <v>1099721</v>
      </c>
    </row>
    <row r="8" spans="2:5" ht="18" x14ac:dyDescent="0.45">
      <c r="B8" s="140" t="s">
        <v>509</v>
      </c>
      <c r="C8" s="66">
        <v>4468</v>
      </c>
      <c r="D8" s="17">
        <v>75671</v>
      </c>
      <c r="E8" s="63">
        <v>80139</v>
      </c>
    </row>
    <row r="9" spans="2:5" ht="18" x14ac:dyDescent="0.45">
      <c r="B9" s="141" t="s">
        <v>510</v>
      </c>
      <c r="C9" s="66">
        <v>3153</v>
      </c>
      <c r="D9" s="17">
        <v>65697</v>
      </c>
      <c r="E9" s="63">
        <v>68850</v>
      </c>
    </row>
    <row r="10" spans="2:5" ht="18" x14ac:dyDescent="0.45">
      <c r="B10" s="140" t="s">
        <v>511</v>
      </c>
      <c r="C10" s="66">
        <v>283</v>
      </c>
      <c r="D10" s="17">
        <v>13182</v>
      </c>
      <c r="E10" s="63">
        <v>13465</v>
      </c>
    </row>
    <row r="11" spans="2:5" ht="18" x14ac:dyDescent="0.45">
      <c r="B11" s="141" t="s">
        <v>512</v>
      </c>
      <c r="C11" s="66">
        <v>45</v>
      </c>
      <c r="D11" s="17">
        <v>15344</v>
      </c>
      <c r="E11" s="63">
        <v>15389</v>
      </c>
    </row>
    <row r="12" spans="2:5" ht="18" x14ac:dyDescent="0.45">
      <c r="B12" s="140" t="s">
        <v>267</v>
      </c>
      <c r="C12" s="66">
        <v>119</v>
      </c>
      <c r="D12" s="17">
        <v>2517</v>
      </c>
      <c r="E12" s="63">
        <v>2636</v>
      </c>
    </row>
    <row r="13" spans="2:5" ht="18" x14ac:dyDescent="0.45">
      <c r="B13" s="142" t="s">
        <v>513</v>
      </c>
      <c r="C13" s="67">
        <v>515</v>
      </c>
      <c r="D13" s="19">
        <v>6131</v>
      </c>
      <c r="E13" s="64">
        <v>6646</v>
      </c>
    </row>
    <row r="14" spans="2:5" ht="18" x14ac:dyDescent="0.45">
      <c r="B14" s="154" t="s">
        <v>325</v>
      </c>
      <c r="C14" s="144">
        <v>176772</v>
      </c>
      <c r="D14" s="80">
        <v>1110074</v>
      </c>
      <c r="E14" s="65">
        <v>1286846</v>
      </c>
    </row>
    <row r="15" spans="2:5" ht="15.75" x14ac:dyDescent="0.25">
      <c r="B15" s="70" t="s">
        <v>482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2:F19"/>
  <sheetViews>
    <sheetView showGridLines="0" workbookViewId="0"/>
  </sheetViews>
  <sheetFormatPr baseColWidth="10" defaultColWidth="11.42578125" defaultRowHeight="15" x14ac:dyDescent="0.25"/>
  <cols>
    <col min="2" max="2" width="27.7109375" customWidth="1"/>
    <col min="3" max="3" width="12" bestFit="1" customWidth="1"/>
    <col min="4" max="4" width="14.5703125" customWidth="1"/>
    <col min="5" max="5" width="14.42578125" customWidth="1"/>
    <col min="6" max="6" width="12.7109375" bestFit="1" customWidth="1"/>
  </cols>
  <sheetData>
    <row r="2" spans="2:6" ht="18" x14ac:dyDescent="0.25">
      <c r="B2" s="23" t="s">
        <v>256</v>
      </c>
      <c r="C2" s="23"/>
    </row>
    <row r="5" spans="2:6" ht="28.5" customHeight="1" x14ac:dyDescent="0.25">
      <c r="B5" s="384" t="s">
        <v>257</v>
      </c>
      <c r="C5" s="385" t="s">
        <v>258</v>
      </c>
      <c r="D5" s="385" t="s">
        <v>259</v>
      </c>
      <c r="E5" s="949" t="s">
        <v>260</v>
      </c>
    </row>
    <row r="6" spans="2:6" ht="21.75" customHeight="1" x14ac:dyDescent="0.25">
      <c r="B6" s="83" t="s">
        <v>261</v>
      </c>
      <c r="C6" s="87">
        <v>8420</v>
      </c>
      <c r="D6" s="87">
        <v>499</v>
      </c>
      <c r="E6" s="966">
        <v>10054</v>
      </c>
    </row>
    <row r="7" spans="2:6" ht="21.75" customHeight="1" x14ac:dyDescent="0.25">
      <c r="B7" s="84" t="s">
        <v>262</v>
      </c>
      <c r="C7" s="32">
        <v>5793</v>
      </c>
      <c r="D7" s="32">
        <v>1587</v>
      </c>
      <c r="E7" s="22">
        <v>23385</v>
      </c>
    </row>
    <row r="8" spans="2:6" ht="21.75" customHeight="1" x14ac:dyDescent="0.25">
      <c r="B8" s="84" t="s">
        <v>263</v>
      </c>
      <c r="C8" s="32">
        <v>2703</v>
      </c>
      <c r="D8" s="32">
        <v>47646</v>
      </c>
      <c r="E8" s="22">
        <v>11063</v>
      </c>
    </row>
    <row r="9" spans="2:6" ht="21.75" customHeight="1" x14ac:dyDescent="0.25">
      <c r="B9" s="84" t="s">
        <v>264</v>
      </c>
      <c r="C9" s="32">
        <v>1228</v>
      </c>
      <c r="D9" s="32">
        <v>337</v>
      </c>
      <c r="E9" s="22">
        <v>2390</v>
      </c>
    </row>
    <row r="10" spans="2:6" ht="21.75" customHeight="1" x14ac:dyDescent="0.25">
      <c r="B10" s="84" t="s">
        <v>265</v>
      </c>
      <c r="C10" s="32">
        <v>34597</v>
      </c>
      <c r="D10" s="32">
        <v>17230</v>
      </c>
      <c r="E10" s="22">
        <v>238428</v>
      </c>
    </row>
    <row r="11" spans="2:6" ht="21.75" customHeight="1" x14ac:dyDescent="0.25">
      <c r="B11" s="84" t="s">
        <v>266</v>
      </c>
      <c r="C11" s="32">
        <v>3480</v>
      </c>
      <c r="D11" s="32">
        <v>1479</v>
      </c>
      <c r="E11" s="22">
        <v>11349</v>
      </c>
    </row>
    <row r="12" spans="2:6" ht="21.75" customHeight="1" x14ac:dyDescent="0.25">
      <c r="B12" s="84" t="s">
        <v>267</v>
      </c>
      <c r="C12" s="32">
        <v>0</v>
      </c>
      <c r="D12" s="32">
        <v>0</v>
      </c>
      <c r="E12" s="22">
        <v>0</v>
      </c>
    </row>
    <row r="13" spans="2:6" ht="18" x14ac:dyDescent="0.45">
      <c r="B13" s="85" t="s">
        <v>254</v>
      </c>
      <c r="C13" s="967">
        <v>56221</v>
      </c>
      <c r="D13" s="967">
        <v>68778</v>
      </c>
      <c r="E13" s="968">
        <v>296669</v>
      </c>
    </row>
    <row r="14" spans="2:6" x14ac:dyDescent="0.25">
      <c r="B14" s="1008" t="s">
        <v>268</v>
      </c>
      <c r="C14" s="1008"/>
      <c r="D14" s="1008"/>
      <c r="E14" s="1008"/>
      <c r="F14" s="1008"/>
    </row>
    <row r="15" spans="2:6" x14ac:dyDescent="0.25">
      <c r="B15" s="1008"/>
      <c r="C15" s="1008"/>
      <c r="D15" s="1008"/>
      <c r="E15" s="1008"/>
      <c r="F15" s="1008"/>
    </row>
    <row r="17" spans="2:2" ht="18" x14ac:dyDescent="0.45">
      <c r="B17" s="1"/>
    </row>
    <row r="19" spans="2:2" ht="18" x14ac:dyDescent="0.45">
      <c r="B19" s="1"/>
    </row>
  </sheetData>
  <mergeCells count="1">
    <mergeCell ref="B14:F1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6A29-1D43-4033-A8F1-E9940583FEEB}">
  <sheetPr codeName="Hoja32"/>
  <dimension ref="B4:E14"/>
  <sheetViews>
    <sheetView showGridLines="0" workbookViewId="0"/>
  </sheetViews>
  <sheetFormatPr baseColWidth="10" defaultColWidth="11.42578125" defaultRowHeight="15" x14ac:dyDescent="0.25"/>
  <cols>
    <col min="2" max="2" width="41.42578125" customWidth="1"/>
    <col min="3" max="3" width="18" customWidth="1"/>
    <col min="4" max="4" width="18.7109375" customWidth="1"/>
  </cols>
  <sheetData>
    <row r="4" spans="2:5" ht="18" x14ac:dyDescent="0.25">
      <c r="B4" s="23" t="s">
        <v>514</v>
      </c>
    </row>
    <row r="6" spans="2:5" ht="18" x14ac:dyDescent="0.25">
      <c r="B6" s="396" t="s">
        <v>515</v>
      </c>
      <c r="C6" s="396" t="s">
        <v>258</v>
      </c>
      <c r="D6" s="396" t="s">
        <v>260</v>
      </c>
      <c r="E6" s="396" t="s">
        <v>254</v>
      </c>
    </row>
    <row r="7" spans="2:5" ht="18" x14ac:dyDescent="0.45">
      <c r="B7" s="141" t="s">
        <v>516</v>
      </c>
      <c r="C7" s="66">
        <v>118426</v>
      </c>
      <c r="D7" s="17">
        <v>726842</v>
      </c>
      <c r="E7" s="63">
        <v>845268</v>
      </c>
    </row>
    <row r="8" spans="2:5" ht="18" x14ac:dyDescent="0.45">
      <c r="B8" s="141" t="s">
        <v>517</v>
      </c>
      <c r="C8" s="66">
        <v>22426</v>
      </c>
      <c r="D8" s="17">
        <v>111514</v>
      </c>
      <c r="E8" s="63">
        <v>133940</v>
      </c>
    </row>
    <row r="9" spans="2:5" ht="18" x14ac:dyDescent="0.45">
      <c r="B9" s="141" t="s">
        <v>518</v>
      </c>
      <c r="C9" s="66">
        <v>7232</v>
      </c>
      <c r="D9" s="17">
        <v>43087</v>
      </c>
      <c r="E9" s="63">
        <v>50319</v>
      </c>
    </row>
    <row r="10" spans="2:5" ht="18" x14ac:dyDescent="0.45">
      <c r="B10" s="141" t="s">
        <v>519</v>
      </c>
      <c r="C10" s="66">
        <v>340</v>
      </c>
      <c r="D10" s="17">
        <v>1892</v>
      </c>
      <c r="E10" s="63">
        <v>2232</v>
      </c>
    </row>
    <row r="11" spans="2:5" ht="18" x14ac:dyDescent="0.45">
      <c r="B11" s="141" t="s">
        <v>267</v>
      </c>
      <c r="C11" s="66">
        <v>320</v>
      </c>
      <c r="D11" s="17">
        <v>5310</v>
      </c>
      <c r="E11" s="63">
        <v>5630</v>
      </c>
    </row>
    <row r="12" spans="2:5" ht="18" x14ac:dyDescent="0.45">
      <c r="B12" s="142" t="s">
        <v>520</v>
      </c>
      <c r="C12" s="67">
        <v>28028</v>
      </c>
      <c r="D12" s="19">
        <v>221429</v>
      </c>
      <c r="E12" s="64">
        <v>249457</v>
      </c>
    </row>
    <row r="13" spans="2:5" ht="18" x14ac:dyDescent="0.45">
      <c r="B13" s="941" t="s">
        <v>325</v>
      </c>
      <c r="C13" s="144">
        <v>176772</v>
      </c>
      <c r="D13" s="80">
        <v>1110074</v>
      </c>
      <c r="E13" s="65">
        <v>1286846</v>
      </c>
    </row>
    <row r="14" spans="2:5" ht="21.75" x14ac:dyDescent="0.55000000000000004">
      <c r="B14" s="16" t="s">
        <v>482</v>
      </c>
      <c r="C14" s="8"/>
      <c r="D14" s="8"/>
      <c r="E14" s="8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F5703-4678-4310-ADC6-B598ABFC4F6B}">
  <sheetPr codeName="Hoja33"/>
  <dimension ref="B4:E25"/>
  <sheetViews>
    <sheetView showGridLines="0" zoomScale="90" zoomScaleNormal="90" workbookViewId="0"/>
  </sheetViews>
  <sheetFormatPr baseColWidth="10" defaultColWidth="11.42578125" defaultRowHeight="15" x14ac:dyDescent="0.25"/>
  <cols>
    <col min="2" max="2" width="35.140625" customWidth="1"/>
    <col min="3" max="3" width="15.5703125" customWidth="1"/>
    <col min="4" max="4" width="14.85546875" customWidth="1"/>
  </cols>
  <sheetData>
    <row r="4" spans="2:5" ht="18" x14ac:dyDescent="0.25">
      <c r="B4" s="23" t="s">
        <v>521</v>
      </c>
    </row>
    <row r="6" spans="2:5" ht="36" x14ac:dyDescent="0.25">
      <c r="B6" s="396" t="s">
        <v>522</v>
      </c>
      <c r="C6" s="396" t="s">
        <v>258</v>
      </c>
      <c r="D6" s="396" t="s">
        <v>260</v>
      </c>
      <c r="E6" s="396" t="s">
        <v>254</v>
      </c>
    </row>
    <row r="7" spans="2:5" ht="18" x14ac:dyDescent="0.45">
      <c r="B7" s="142" t="s">
        <v>523</v>
      </c>
      <c r="C7" s="67">
        <v>5571</v>
      </c>
      <c r="D7" s="19">
        <v>54511</v>
      </c>
      <c r="E7" s="64">
        <v>60082</v>
      </c>
    </row>
    <row r="8" spans="2:5" ht="18" x14ac:dyDescent="0.4">
      <c r="B8" s="152" t="s">
        <v>524</v>
      </c>
      <c r="C8" s="155">
        <v>5571</v>
      </c>
      <c r="D8" s="156">
        <v>49260</v>
      </c>
      <c r="E8" s="157">
        <v>54831</v>
      </c>
    </row>
    <row r="9" spans="2:5" ht="18" x14ac:dyDescent="0.4">
      <c r="B9" s="153" t="s">
        <v>525</v>
      </c>
      <c r="C9" s="155"/>
      <c r="D9" s="156">
        <v>5251</v>
      </c>
      <c r="E9" s="157">
        <v>5251</v>
      </c>
    </row>
    <row r="10" spans="2:5" ht="18" x14ac:dyDescent="0.45">
      <c r="B10" s="148" t="s">
        <v>526</v>
      </c>
      <c r="C10" s="67">
        <v>28168</v>
      </c>
      <c r="D10" s="19">
        <v>240196</v>
      </c>
      <c r="E10" s="64">
        <v>268364</v>
      </c>
    </row>
    <row r="11" spans="2:5" ht="18" x14ac:dyDescent="0.4">
      <c r="B11" s="153" t="s">
        <v>527</v>
      </c>
      <c r="C11" s="155">
        <v>26446</v>
      </c>
      <c r="D11" s="156">
        <v>224913</v>
      </c>
      <c r="E11" s="157">
        <v>251359</v>
      </c>
    </row>
    <row r="12" spans="2:5" ht="18" x14ac:dyDescent="0.4">
      <c r="B12" s="152" t="s">
        <v>528</v>
      </c>
      <c r="C12" s="155">
        <v>1722</v>
      </c>
      <c r="D12" s="156">
        <v>15283</v>
      </c>
      <c r="E12" s="157">
        <v>17005</v>
      </c>
    </row>
    <row r="13" spans="2:5" ht="18" x14ac:dyDescent="0.45">
      <c r="B13" s="142" t="s">
        <v>529</v>
      </c>
      <c r="C13" s="67">
        <v>32449</v>
      </c>
      <c r="D13" s="19">
        <v>188637</v>
      </c>
      <c r="E13" s="64">
        <v>221086</v>
      </c>
    </row>
    <row r="14" spans="2:5" ht="18" x14ac:dyDescent="0.4">
      <c r="B14" s="153" t="s">
        <v>530</v>
      </c>
      <c r="C14" s="155">
        <v>31220</v>
      </c>
      <c r="D14" s="156">
        <v>180158</v>
      </c>
      <c r="E14" s="157">
        <v>211378</v>
      </c>
    </row>
    <row r="15" spans="2:5" ht="18" x14ac:dyDescent="0.4">
      <c r="B15" s="152" t="s">
        <v>531</v>
      </c>
      <c r="C15" s="155">
        <v>1229</v>
      </c>
      <c r="D15" s="156">
        <v>8479</v>
      </c>
      <c r="E15" s="157">
        <v>9708</v>
      </c>
    </row>
    <row r="16" spans="2:5" ht="18" x14ac:dyDescent="0.45">
      <c r="B16" s="142" t="s">
        <v>532</v>
      </c>
      <c r="C16" s="67">
        <v>32726</v>
      </c>
      <c r="D16" s="19">
        <v>185783</v>
      </c>
      <c r="E16" s="64">
        <v>218509</v>
      </c>
    </row>
    <row r="17" spans="2:5" ht="18" x14ac:dyDescent="0.4">
      <c r="B17" s="152" t="s">
        <v>533</v>
      </c>
      <c r="C17" s="155">
        <v>31757</v>
      </c>
      <c r="D17" s="156">
        <v>180524</v>
      </c>
      <c r="E17" s="157">
        <v>212281</v>
      </c>
    </row>
    <row r="18" spans="2:5" ht="18" x14ac:dyDescent="0.4">
      <c r="B18" s="153" t="s">
        <v>534</v>
      </c>
      <c r="C18" s="155">
        <v>969</v>
      </c>
      <c r="D18" s="156">
        <v>5259</v>
      </c>
      <c r="E18" s="157">
        <v>6228</v>
      </c>
    </row>
    <row r="19" spans="2:5" ht="18" x14ac:dyDescent="0.45">
      <c r="B19" s="148" t="s">
        <v>535</v>
      </c>
      <c r="C19" s="67">
        <v>26014</v>
      </c>
      <c r="D19" s="19">
        <v>109565</v>
      </c>
      <c r="E19" s="64">
        <v>135579</v>
      </c>
    </row>
    <row r="20" spans="2:5" ht="18" x14ac:dyDescent="0.4">
      <c r="B20" s="153" t="s">
        <v>536</v>
      </c>
      <c r="C20" s="155">
        <v>24268</v>
      </c>
      <c r="D20" s="156">
        <v>101879</v>
      </c>
      <c r="E20" s="157">
        <v>126147</v>
      </c>
    </row>
    <row r="21" spans="2:5" ht="18" x14ac:dyDescent="0.4">
      <c r="B21" s="153" t="s">
        <v>537</v>
      </c>
      <c r="C21" s="155">
        <v>1746</v>
      </c>
      <c r="D21" s="156">
        <v>7686</v>
      </c>
      <c r="E21" s="157">
        <v>9432</v>
      </c>
    </row>
    <row r="22" spans="2:5" ht="18" x14ac:dyDescent="0.45">
      <c r="B22" s="148" t="s">
        <v>267</v>
      </c>
      <c r="C22" s="67">
        <v>51499</v>
      </c>
      <c r="D22" s="19">
        <v>321680</v>
      </c>
      <c r="E22" s="64">
        <v>373179</v>
      </c>
    </row>
    <row r="23" spans="2:5" ht="18" x14ac:dyDescent="0.45">
      <c r="B23" s="142" t="s">
        <v>538</v>
      </c>
      <c r="C23" s="67">
        <v>345</v>
      </c>
      <c r="D23" s="19">
        <v>9702</v>
      </c>
      <c r="E23" s="64">
        <v>10047</v>
      </c>
    </row>
    <row r="24" spans="2:5" ht="18" x14ac:dyDescent="0.45">
      <c r="B24" s="158" t="s">
        <v>325</v>
      </c>
      <c r="C24" s="144">
        <v>176772</v>
      </c>
      <c r="D24" s="80">
        <v>1110074</v>
      </c>
      <c r="E24" s="65">
        <v>1286846</v>
      </c>
    </row>
    <row r="25" spans="2:5" ht="15.75" x14ac:dyDescent="0.25">
      <c r="B25" s="70" t="s">
        <v>482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690-F108-4612-AF63-26F4F4B3306C}">
  <sheetPr codeName="Hoja34"/>
  <dimension ref="B3:C14"/>
  <sheetViews>
    <sheetView showGridLines="0" workbookViewId="0"/>
  </sheetViews>
  <sheetFormatPr baseColWidth="10" defaultColWidth="11.42578125" defaultRowHeight="15" x14ac:dyDescent="0.25"/>
  <cols>
    <col min="2" max="2" width="17.28515625" customWidth="1"/>
    <col min="3" max="3" width="97.5703125" customWidth="1"/>
  </cols>
  <sheetData>
    <row r="3" spans="2:3" ht="18" x14ac:dyDescent="0.25">
      <c r="B3" s="23" t="s">
        <v>539</v>
      </c>
    </row>
    <row r="5" spans="2:3" ht="27" customHeight="1" x14ac:dyDescent="0.25">
      <c r="B5" s="397" t="s">
        <v>540</v>
      </c>
      <c r="C5" s="397"/>
    </row>
    <row r="6" spans="2:3" ht="33.75" customHeight="1" x14ac:dyDescent="0.55000000000000004">
      <c r="B6" s="190">
        <v>0</v>
      </c>
      <c r="C6" s="187" t="s">
        <v>541</v>
      </c>
    </row>
    <row r="7" spans="2:3" ht="33.75" customHeight="1" x14ac:dyDescent="0.55000000000000004">
      <c r="B7" s="191">
        <v>1</v>
      </c>
      <c r="C7" s="188" t="s">
        <v>542</v>
      </c>
    </row>
    <row r="8" spans="2:3" ht="33.75" customHeight="1" x14ac:dyDescent="0.55000000000000004">
      <c r="B8" s="191">
        <v>2</v>
      </c>
      <c r="C8" s="188" t="s">
        <v>543</v>
      </c>
    </row>
    <row r="9" spans="2:3" ht="33.75" customHeight="1" x14ac:dyDescent="0.55000000000000004">
      <c r="B9" s="191">
        <v>3</v>
      </c>
      <c r="C9" s="188" t="s">
        <v>544</v>
      </c>
    </row>
    <row r="10" spans="2:3" ht="33.75" customHeight="1" x14ac:dyDescent="0.55000000000000004">
      <c r="B10" s="191">
        <v>4</v>
      </c>
      <c r="C10" s="188" t="s">
        <v>545</v>
      </c>
    </row>
    <row r="11" spans="2:3" ht="33.75" customHeight="1" x14ac:dyDescent="0.55000000000000004">
      <c r="B11" s="191">
        <v>5</v>
      </c>
      <c r="C11" s="188" t="s">
        <v>546</v>
      </c>
    </row>
    <row r="12" spans="2:3" ht="33.75" customHeight="1" x14ac:dyDescent="0.55000000000000004">
      <c r="B12" s="191">
        <v>6</v>
      </c>
      <c r="C12" s="188" t="s">
        <v>547</v>
      </c>
    </row>
    <row r="13" spans="2:3" ht="33.75" customHeight="1" x14ac:dyDescent="0.55000000000000004">
      <c r="B13" s="192">
        <v>7</v>
      </c>
      <c r="C13" s="189" t="s">
        <v>548</v>
      </c>
    </row>
    <row r="14" spans="2:3" ht="21.75" x14ac:dyDescent="0.55000000000000004">
      <c r="B14" s="186" t="s">
        <v>549</v>
      </c>
      <c r="C14" s="185"/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93056-1C54-41E9-98D3-B73E99556CAA}">
  <sheetPr codeName="Hoja35"/>
  <dimension ref="B3:D21"/>
  <sheetViews>
    <sheetView showGridLines="0" workbookViewId="0"/>
  </sheetViews>
  <sheetFormatPr baseColWidth="10" defaultColWidth="11.42578125" defaultRowHeight="15" x14ac:dyDescent="0.25"/>
  <cols>
    <col min="2" max="2" width="12.140625" customWidth="1"/>
    <col min="3" max="3" width="94.7109375" customWidth="1"/>
    <col min="4" max="4" width="44.7109375" customWidth="1"/>
  </cols>
  <sheetData>
    <row r="3" spans="2:4" ht="18" x14ac:dyDescent="0.25">
      <c r="B3" s="23" t="s">
        <v>550</v>
      </c>
    </row>
    <row r="5" spans="2:4" ht="18" x14ac:dyDescent="0.25">
      <c r="B5" s="397" t="s">
        <v>551</v>
      </c>
      <c r="C5" s="397"/>
      <c r="D5" s="193"/>
    </row>
    <row r="6" spans="2:4" ht="21.75" x14ac:dyDescent="0.55000000000000004">
      <c r="B6" s="190">
        <v>0</v>
      </c>
      <c r="C6" s="187" t="s">
        <v>552</v>
      </c>
      <c r="D6" s="193"/>
    </row>
    <row r="7" spans="2:4" ht="21.75" x14ac:dyDescent="0.55000000000000004">
      <c r="B7" s="191">
        <v>1</v>
      </c>
      <c r="C7" s="188" t="s">
        <v>553</v>
      </c>
      <c r="D7" s="193"/>
    </row>
    <row r="8" spans="2:4" ht="21.75" x14ac:dyDescent="0.55000000000000004">
      <c r="B8" s="191">
        <v>2</v>
      </c>
      <c r="C8" s="188" t="s">
        <v>554</v>
      </c>
      <c r="D8" s="193"/>
    </row>
    <row r="9" spans="2:4" ht="21.75" x14ac:dyDescent="0.55000000000000004">
      <c r="B9" s="191">
        <v>3</v>
      </c>
      <c r="C9" s="188" t="s">
        <v>555</v>
      </c>
      <c r="D9" s="193"/>
    </row>
    <row r="10" spans="2:4" ht="21.75" x14ac:dyDescent="0.55000000000000004">
      <c r="B10" s="191">
        <v>4</v>
      </c>
      <c r="C10" s="188" t="s">
        <v>556</v>
      </c>
      <c r="D10" s="193"/>
    </row>
    <row r="11" spans="2:4" ht="21.75" x14ac:dyDescent="0.55000000000000004">
      <c r="B11" s="191">
        <v>5</v>
      </c>
      <c r="C11" s="188" t="s">
        <v>557</v>
      </c>
      <c r="D11" s="193"/>
    </row>
    <row r="12" spans="2:4" ht="21.75" x14ac:dyDescent="0.55000000000000004">
      <c r="B12" s="191">
        <v>6</v>
      </c>
      <c r="C12" s="188" t="s">
        <v>505</v>
      </c>
      <c r="D12" s="193"/>
    </row>
    <row r="13" spans="2:4" ht="21.75" x14ac:dyDescent="0.55000000000000004">
      <c r="B13" s="191">
        <v>7</v>
      </c>
      <c r="C13" s="188" t="s">
        <v>558</v>
      </c>
      <c r="D13" s="193"/>
    </row>
    <row r="14" spans="2:4" ht="21.75" x14ac:dyDescent="0.55000000000000004">
      <c r="B14" s="191">
        <v>8</v>
      </c>
      <c r="C14" s="188" t="s">
        <v>559</v>
      </c>
      <c r="D14" s="193"/>
    </row>
    <row r="15" spans="2:4" ht="21.75" x14ac:dyDescent="0.55000000000000004">
      <c r="B15" s="192">
        <v>9</v>
      </c>
      <c r="C15" s="189" t="s">
        <v>560</v>
      </c>
      <c r="D15" s="193"/>
    </row>
    <row r="16" spans="2:4" ht="21.75" x14ac:dyDescent="0.55000000000000004">
      <c r="B16" s="186" t="s">
        <v>561</v>
      </c>
      <c r="C16" s="185"/>
      <c r="D16" s="193"/>
    </row>
    <row r="19" spans="3:4" x14ac:dyDescent="0.25">
      <c r="C19" s="975"/>
      <c r="D19" s="975"/>
    </row>
    <row r="20" spans="3:4" ht="18" x14ac:dyDescent="0.45">
      <c r="C20" s="965"/>
      <c r="D20" s="975"/>
    </row>
    <row r="21" spans="3:4" x14ac:dyDescent="0.25">
      <c r="C21" s="975"/>
      <c r="D21" s="975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ED5E-9F4A-4E92-A35A-A54EDF0D8AB1}">
  <sheetPr codeName="Hoja36"/>
  <dimension ref="B5:C32"/>
  <sheetViews>
    <sheetView showGridLines="0" workbookViewId="0"/>
  </sheetViews>
  <sheetFormatPr baseColWidth="10" defaultColWidth="11.42578125" defaultRowHeight="15" x14ac:dyDescent="0.25"/>
  <cols>
    <col min="2" max="2" width="32.28515625" customWidth="1"/>
    <col min="3" max="3" width="51.7109375" customWidth="1"/>
  </cols>
  <sheetData>
    <row r="5" spans="2:3" ht="18" x14ac:dyDescent="0.25">
      <c r="B5" s="23" t="s">
        <v>562</v>
      </c>
    </row>
    <row r="7" spans="2:3" ht="21.75" x14ac:dyDescent="0.55000000000000004">
      <c r="B7" s="196"/>
      <c r="C7" s="194"/>
    </row>
    <row r="8" spans="2:3" ht="21.75" x14ac:dyDescent="0.55000000000000004">
      <c r="B8" s="398" t="s">
        <v>563</v>
      </c>
      <c r="C8" s="399"/>
    </row>
    <row r="9" spans="2:3" ht="21.75" x14ac:dyDescent="0.55000000000000004">
      <c r="B9" s="197"/>
      <c r="C9" s="198" t="s">
        <v>564</v>
      </c>
    </row>
    <row r="10" spans="2:3" ht="21.75" x14ac:dyDescent="0.55000000000000004">
      <c r="B10" s="197"/>
      <c r="C10" s="198" t="s">
        <v>565</v>
      </c>
    </row>
    <row r="11" spans="2:3" ht="21.75" x14ac:dyDescent="0.55000000000000004">
      <c r="B11" s="197"/>
      <c r="C11" s="198" t="s">
        <v>566</v>
      </c>
    </row>
    <row r="12" spans="2:3" ht="21.75" x14ac:dyDescent="0.55000000000000004">
      <c r="B12" s="400" t="s">
        <v>262</v>
      </c>
      <c r="C12" s="401"/>
    </row>
    <row r="13" spans="2:3" ht="21.75" x14ac:dyDescent="0.55000000000000004">
      <c r="B13" s="197"/>
      <c r="C13" s="198" t="s">
        <v>567</v>
      </c>
    </row>
    <row r="14" spans="2:3" ht="21.75" x14ac:dyDescent="0.55000000000000004">
      <c r="B14" s="197"/>
      <c r="C14" s="198" t="s">
        <v>568</v>
      </c>
    </row>
    <row r="15" spans="2:3" ht="21.75" x14ac:dyDescent="0.55000000000000004">
      <c r="B15" s="197"/>
      <c r="C15" s="198" t="s">
        <v>569</v>
      </c>
    </row>
    <row r="16" spans="2:3" ht="21.75" x14ac:dyDescent="0.55000000000000004">
      <c r="B16" s="400" t="s">
        <v>570</v>
      </c>
      <c r="C16" s="401"/>
    </row>
    <row r="17" spans="2:3" ht="21.75" x14ac:dyDescent="0.55000000000000004">
      <c r="B17" s="197"/>
      <c r="C17" s="198" t="s">
        <v>571</v>
      </c>
    </row>
    <row r="18" spans="2:3" ht="21.75" x14ac:dyDescent="0.55000000000000004">
      <c r="B18" s="197"/>
      <c r="C18" s="198" t="s">
        <v>572</v>
      </c>
    </row>
    <row r="19" spans="2:3" ht="21.75" x14ac:dyDescent="0.55000000000000004">
      <c r="B19" s="199"/>
      <c r="C19" s="198" t="s">
        <v>263</v>
      </c>
    </row>
    <row r="20" spans="2:3" ht="21.75" x14ac:dyDescent="0.55000000000000004">
      <c r="B20" s="400" t="s">
        <v>573</v>
      </c>
      <c r="C20" s="401"/>
    </row>
    <row r="21" spans="2:3" ht="21.75" x14ac:dyDescent="0.55000000000000004">
      <c r="B21" s="199"/>
      <c r="C21" s="198" t="s">
        <v>574</v>
      </c>
    </row>
    <row r="22" spans="2:3" ht="21.75" x14ac:dyDescent="0.55000000000000004">
      <c r="B22" s="199"/>
      <c r="C22" s="198" t="s">
        <v>575</v>
      </c>
    </row>
    <row r="23" spans="2:3" ht="21.75" x14ac:dyDescent="0.55000000000000004">
      <c r="B23" s="400" t="s">
        <v>265</v>
      </c>
      <c r="C23" s="401"/>
    </row>
    <row r="24" spans="2:3" ht="21.75" x14ac:dyDescent="0.55000000000000004">
      <c r="B24" s="199"/>
      <c r="C24" s="198" t="s">
        <v>576</v>
      </c>
    </row>
    <row r="25" spans="2:3" ht="21.75" x14ac:dyDescent="0.55000000000000004">
      <c r="B25" s="199"/>
      <c r="C25" s="198" t="s">
        <v>577</v>
      </c>
    </row>
    <row r="26" spans="2:3" ht="21.75" x14ac:dyDescent="0.55000000000000004">
      <c r="B26" s="199"/>
      <c r="C26" s="198" t="s">
        <v>578</v>
      </c>
    </row>
    <row r="27" spans="2:3" ht="21.75" x14ac:dyDescent="0.55000000000000004">
      <c r="B27" s="199"/>
      <c r="C27" s="198" t="s">
        <v>579</v>
      </c>
    </row>
    <row r="28" spans="2:3" ht="21.75" x14ac:dyDescent="0.55000000000000004">
      <c r="B28" s="400" t="s">
        <v>266</v>
      </c>
      <c r="C28" s="401"/>
    </row>
    <row r="29" spans="2:3" ht="21.75" x14ac:dyDescent="0.55000000000000004">
      <c r="B29" s="199"/>
      <c r="C29" s="198" t="s">
        <v>580</v>
      </c>
    </row>
    <row r="30" spans="2:3" ht="21.75" x14ac:dyDescent="0.55000000000000004">
      <c r="B30" s="199"/>
      <c r="C30" s="198" t="s">
        <v>581</v>
      </c>
    </row>
    <row r="31" spans="2:3" ht="21.75" x14ac:dyDescent="0.55000000000000004">
      <c r="B31" s="200"/>
      <c r="C31" s="201" t="s">
        <v>582</v>
      </c>
    </row>
    <row r="32" spans="2:3" ht="23.25" x14ac:dyDescent="0.6">
      <c r="B32" s="186" t="s">
        <v>583</v>
      </c>
      <c r="C32" s="195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E9A0F-4177-4E74-A55D-2333F1883B8C}">
  <sheetPr codeName="Hoja37"/>
  <dimension ref="B4:C103"/>
  <sheetViews>
    <sheetView showGridLines="0" workbookViewId="0"/>
  </sheetViews>
  <sheetFormatPr baseColWidth="10" defaultColWidth="11.42578125" defaultRowHeight="15" x14ac:dyDescent="0.25"/>
  <cols>
    <col min="2" max="2" width="42.140625" customWidth="1"/>
    <col min="3" max="3" width="148.5703125" customWidth="1"/>
  </cols>
  <sheetData>
    <row r="4" spans="2:3" ht="18" x14ac:dyDescent="0.25">
      <c r="B4" s="23" t="s">
        <v>584</v>
      </c>
    </row>
    <row r="5" spans="2:3" ht="21.75" x14ac:dyDescent="0.55000000000000004">
      <c r="B5" s="202"/>
      <c r="C5" s="8"/>
    </row>
    <row r="6" spans="2:3" ht="21.75" x14ac:dyDescent="0.55000000000000004">
      <c r="B6" s="409" t="s">
        <v>585</v>
      </c>
      <c r="C6" s="402"/>
    </row>
    <row r="7" spans="2:3" ht="18" x14ac:dyDescent="0.45">
      <c r="B7" s="514" t="s">
        <v>586</v>
      </c>
      <c r="C7" s="519" t="s">
        <v>587</v>
      </c>
    </row>
    <row r="8" spans="2:3" ht="18" x14ac:dyDescent="0.45">
      <c r="B8" s="508" t="s">
        <v>588</v>
      </c>
      <c r="C8" s="520" t="s">
        <v>589</v>
      </c>
    </row>
    <row r="9" spans="2:3" ht="18" x14ac:dyDescent="0.45">
      <c r="B9" s="508" t="s">
        <v>590</v>
      </c>
      <c r="C9" s="520" t="s">
        <v>591</v>
      </c>
    </row>
    <row r="10" spans="2:3" ht="18" x14ac:dyDescent="0.45">
      <c r="B10" s="508" t="s">
        <v>592</v>
      </c>
      <c r="C10" s="520" t="s">
        <v>593</v>
      </c>
    </row>
    <row r="11" spans="2:3" ht="18" x14ac:dyDescent="0.45">
      <c r="B11" s="508" t="s">
        <v>594</v>
      </c>
      <c r="C11" s="520" t="s">
        <v>595</v>
      </c>
    </row>
    <row r="12" spans="2:3" ht="18" x14ac:dyDescent="0.45">
      <c r="B12" s="508" t="s">
        <v>596</v>
      </c>
      <c r="C12" s="520" t="s">
        <v>597</v>
      </c>
    </row>
    <row r="13" spans="2:3" ht="18" x14ac:dyDescent="0.45">
      <c r="B13" s="508" t="s">
        <v>598</v>
      </c>
      <c r="C13" s="520" t="s">
        <v>599</v>
      </c>
    </row>
    <row r="14" spans="2:3" ht="18" x14ac:dyDescent="0.45">
      <c r="B14" s="508" t="s">
        <v>600</v>
      </c>
      <c r="C14" s="520" t="s">
        <v>601</v>
      </c>
    </row>
    <row r="15" spans="2:3" ht="18" x14ac:dyDescent="0.45">
      <c r="B15" s="508" t="s">
        <v>602</v>
      </c>
      <c r="C15" s="520" t="s">
        <v>603</v>
      </c>
    </row>
    <row r="16" spans="2:3" ht="18" x14ac:dyDescent="0.45">
      <c r="B16" s="508" t="s">
        <v>604</v>
      </c>
      <c r="C16" s="520" t="s">
        <v>605</v>
      </c>
    </row>
    <row r="17" spans="2:3" ht="18" x14ac:dyDescent="0.45">
      <c r="B17" s="508" t="s">
        <v>606</v>
      </c>
      <c r="C17" s="520" t="s">
        <v>607</v>
      </c>
    </row>
    <row r="18" spans="2:3" ht="18" x14ac:dyDescent="0.45">
      <c r="B18" s="508" t="s">
        <v>608</v>
      </c>
      <c r="C18" s="520" t="s">
        <v>609</v>
      </c>
    </row>
    <row r="19" spans="2:3" ht="18" x14ac:dyDescent="0.45">
      <c r="B19" s="508" t="s">
        <v>610</v>
      </c>
      <c r="C19" s="520" t="s">
        <v>611</v>
      </c>
    </row>
    <row r="20" spans="2:3" ht="18" x14ac:dyDescent="0.45">
      <c r="B20" s="508" t="s">
        <v>612</v>
      </c>
      <c r="C20" s="520" t="s">
        <v>613</v>
      </c>
    </row>
    <row r="21" spans="2:3" ht="18" x14ac:dyDescent="0.45">
      <c r="B21" s="508" t="s">
        <v>614</v>
      </c>
      <c r="C21" s="520" t="s">
        <v>615</v>
      </c>
    </row>
    <row r="22" spans="2:3" ht="18" x14ac:dyDescent="0.45">
      <c r="B22" s="508" t="s">
        <v>616</v>
      </c>
      <c r="C22" s="520" t="s">
        <v>617</v>
      </c>
    </row>
    <row r="23" spans="2:3" ht="18" x14ac:dyDescent="0.45">
      <c r="B23" s="508" t="s">
        <v>618</v>
      </c>
      <c r="C23" s="520" t="s">
        <v>619</v>
      </c>
    </row>
    <row r="24" spans="2:3" ht="18" x14ac:dyDescent="0.45">
      <c r="B24" s="508" t="s">
        <v>620</v>
      </c>
      <c r="C24" s="520" t="s">
        <v>621</v>
      </c>
    </row>
    <row r="25" spans="2:3" ht="18" x14ac:dyDescent="0.45">
      <c r="B25" s="508" t="s">
        <v>622</v>
      </c>
      <c r="C25" s="520" t="s">
        <v>623</v>
      </c>
    </row>
    <row r="26" spans="2:3" ht="18" x14ac:dyDescent="0.45">
      <c r="B26" s="508" t="s">
        <v>624</v>
      </c>
      <c r="C26" s="520" t="s">
        <v>625</v>
      </c>
    </row>
    <row r="27" spans="2:3" ht="18" x14ac:dyDescent="0.45">
      <c r="B27" s="508" t="s">
        <v>626</v>
      </c>
      <c r="C27" s="520" t="s">
        <v>627</v>
      </c>
    </row>
    <row r="28" spans="2:3" ht="18" x14ac:dyDescent="0.45">
      <c r="B28" s="508" t="s">
        <v>628</v>
      </c>
      <c r="C28" s="520" t="s">
        <v>629</v>
      </c>
    </row>
    <row r="29" spans="2:3" ht="18" x14ac:dyDescent="0.45">
      <c r="B29" s="508" t="s">
        <v>630</v>
      </c>
      <c r="C29" s="520" t="s">
        <v>631</v>
      </c>
    </row>
    <row r="30" spans="2:3" ht="18" x14ac:dyDescent="0.45">
      <c r="B30" s="508" t="s">
        <v>632</v>
      </c>
      <c r="C30" s="520" t="s">
        <v>633</v>
      </c>
    </row>
    <row r="31" spans="2:3" ht="18" x14ac:dyDescent="0.45">
      <c r="B31" s="508" t="s">
        <v>634</v>
      </c>
      <c r="C31" s="520" t="s">
        <v>635</v>
      </c>
    </row>
    <row r="32" spans="2:3" ht="18" x14ac:dyDescent="0.45">
      <c r="B32" s="508" t="s">
        <v>636</v>
      </c>
      <c r="C32" s="520" t="s">
        <v>637</v>
      </c>
    </row>
    <row r="33" spans="2:3" ht="18" x14ac:dyDescent="0.45">
      <c r="B33" s="508" t="s">
        <v>638</v>
      </c>
      <c r="C33" s="520" t="s">
        <v>639</v>
      </c>
    </row>
    <row r="34" spans="2:3" ht="18" x14ac:dyDescent="0.45">
      <c r="B34" s="508" t="s">
        <v>640</v>
      </c>
      <c r="C34" s="520" t="s">
        <v>641</v>
      </c>
    </row>
    <row r="35" spans="2:3" ht="18" x14ac:dyDescent="0.45">
      <c r="B35" s="508" t="s">
        <v>642</v>
      </c>
      <c r="C35" s="520" t="s">
        <v>643</v>
      </c>
    </row>
    <row r="36" spans="2:3" ht="18" x14ac:dyDescent="0.45">
      <c r="B36" s="508" t="s">
        <v>644</v>
      </c>
      <c r="C36" s="520" t="s">
        <v>645</v>
      </c>
    </row>
    <row r="37" spans="2:3" ht="18" x14ac:dyDescent="0.45">
      <c r="B37" s="508" t="s">
        <v>646</v>
      </c>
      <c r="C37" s="520" t="s">
        <v>647</v>
      </c>
    </row>
    <row r="38" spans="2:3" ht="18" x14ac:dyDescent="0.45">
      <c r="B38" s="508" t="s">
        <v>648</v>
      </c>
      <c r="C38" s="520" t="s">
        <v>649</v>
      </c>
    </row>
    <row r="39" spans="2:3" ht="18" x14ac:dyDescent="0.45">
      <c r="B39" s="508" t="s">
        <v>650</v>
      </c>
      <c r="C39" s="520" t="s">
        <v>651</v>
      </c>
    </row>
    <row r="40" spans="2:3" ht="18" x14ac:dyDescent="0.45">
      <c r="B40" s="508" t="s">
        <v>652</v>
      </c>
      <c r="C40" s="520" t="s">
        <v>653</v>
      </c>
    </row>
    <row r="41" spans="2:3" ht="18" x14ac:dyDescent="0.45">
      <c r="B41" s="508" t="s">
        <v>654</v>
      </c>
      <c r="C41" s="520" t="s">
        <v>655</v>
      </c>
    </row>
    <row r="42" spans="2:3" ht="18" x14ac:dyDescent="0.45">
      <c r="B42" s="508" t="s">
        <v>656</v>
      </c>
      <c r="C42" s="520" t="s">
        <v>657</v>
      </c>
    </row>
    <row r="43" spans="2:3" ht="18" x14ac:dyDescent="0.45">
      <c r="B43" s="508" t="s">
        <v>658</v>
      </c>
      <c r="C43" s="520" t="s">
        <v>659</v>
      </c>
    </row>
    <row r="44" spans="2:3" ht="18" x14ac:dyDescent="0.45">
      <c r="B44" s="508" t="s">
        <v>660</v>
      </c>
      <c r="C44" s="520" t="s">
        <v>661</v>
      </c>
    </row>
    <row r="45" spans="2:3" ht="18" x14ac:dyDescent="0.45">
      <c r="B45" s="508" t="s">
        <v>662</v>
      </c>
      <c r="C45" s="520" t="s">
        <v>663</v>
      </c>
    </row>
    <row r="46" spans="2:3" ht="18" x14ac:dyDescent="0.45">
      <c r="B46" s="508" t="s">
        <v>664</v>
      </c>
      <c r="C46" s="520" t="s">
        <v>665</v>
      </c>
    </row>
    <row r="47" spans="2:3" ht="18" x14ac:dyDescent="0.45">
      <c r="B47" s="508" t="s">
        <v>666</v>
      </c>
      <c r="C47" s="520" t="s">
        <v>667</v>
      </c>
    </row>
    <row r="48" spans="2:3" ht="18" x14ac:dyDescent="0.45">
      <c r="B48" s="508" t="s">
        <v>668</v>
      </c>
      <c r="C48" s="520" t="s">
        <v>669</v>
      </c>
    </row>
    <row r="49" spans="2:3" ht="18" x14ac:dyDescent="0.45">
      <c r="B49" s="508" t="s">
        <v>670</v>
      </c>
      <c r="C49" s="520" t="s">
        <v>671</v>
      </c>
    </row>
    <row r="50" spans="2:3" ht="18" x14ac:dyDescent="0.45">
      <c r="B50" s="508" t="s">
        <v>672</v>
      </c>
      <c r="C50" s="520" t="s">
        <v>673</v>
      </c>
    </row>
    <row r="51" spans="2:3" ht="18" x14ac:dyDescent="0.45">
      <c r="B51" s="508" t="s">
        <v>674</v>
      </c>
      <c r="C51" s="520" t="s">
        <v>675</v>
      </c>
    </row>
    <row r="52" spans="2:3" ht="18" x14ac:dyDescent="0.45">
      <c r="B52" s="508" t="s">
        <v>676</v>
      </c>
      <c r="C52" s="520" t="s">
        <v>677</v>
      </c>
    </row>
    <row r="53" spans="2:3" ht="18" x14ac:dyDescent="0.45">
      <c r="B53" s="508" t="s">
        <v>678</v>
      </c>
      <c r="C53" s="520" t="s">
        <v>679</v>
      </c>
    </row>
    <row r="54" spans="2:3" ht="18" x14ac:dyDescent="0.45">
      <c r="B54" s="508" t="s">
        <v>680</v>
      </c>
      <c r="C54" s="520" t="s">
        <v>681</v>
      </c>
    </row>
    <row r="55" spans="2:3" ht="18" x14ac:dyDescent="0.45">
      <c r="B55" s="508" t="s">
        <v>682</v>
      </c>
      <c r="C55" s="520" t="s">
        <v>683</v>
      </c>
    </row>
    <row r="56" spans="2:3" ht="18" x14ac:dyDescent="0.45">
      <c r="B56" s="508" t="s">
        <v>684</v>
      </c>
      <c r="C56" s="520" t="s">
        <v>685</v>
      </c>
    </row>
    <row r="57" spans="2:3" ht="18" x14ac:dyDescent="0.45">
      <c r="B57" s="508" t="s">
        <v>686</v>
      </c>
      <c r="C57" s="520" t="s">
        <v>687</v>
      </c>
    </row>
    <row r="58" spans="2:3" ht="18" x14ac:dyDescent="0.45">
      <c r="B58" s="508" t="s">
        <v>688</v>
      </c>
      <c r="C58" s="520" t="s">
        <v>689</v>
      </c>
    </row>
    <row r="59" spans="2:3" ht="18" x14ac:dyDescent="0.45">
      <c r="B59" s="508" t="s">
        <v>690</v>
      </c>
      <c r="C59" s="520" t="s">
        <v>691</v>
      </c>
    </row>
    <row r="60" spans="2:3" ht="18" x14ac:dyDescent="0.45">
      <c r="B60" s="508" t="s">
        <v>692</v>
      </c>
      <c r="C60" s="520" t="s">
        <v>693</v>
      </c>
    </row>
    <row r="61" spans="2:3" ht="18" x14ac:dyDescent="0.45">
      <c r="B61" s="508" t="s">
        <v>694</v>
      </c>
      <c r="C61" s="520" t="s">
        <v>695</v>
      </c>
    </row>
    <row r="62" spans="2:3" ht="18" x14ac:dyDescent="0.45">
      <c r="B62" s="508" t="s">
        <v>696</v>
      </c>
      <c r="C62" s="520" t="s">
        <v>697</v>
      </c>
    </row>
    <row r="63" spans="2:3" ht="18" x14ac:dyDescent="0.45">
      <c r="B63" s="508" t="s">
        <v>698</v>
      </c>
      <c r="C63" s="520" t="s">
        <v>699</v>
      </c>
    </row>
    <row r="64" spans="2:3" ht="18" x14ac:dyDescent="0.45">
      <c r="B64" s="508" t="s">
        <v>700</v>
      </c>
      <c r="C64" s="520" t="s">
        <v>701</v>
      </c>
    </row>
    <row r="65" spans="2:3" ht="18" x14ac:dyDescent="0.45">
      <c r="B65" s="508" t="s">
        <v>702</v>
      </c>
      <c r="C65" s="520" t="s">
        <v>703</v>
      </c>
    </row>
    <row r="66" spans="2:3" ht="18" x14ac:dyDescent="0.45">
      <c r="B66" s="508" t="s">
        <v>704</v>
      </c>
      <c r="C66" s="520" t="s">
        <v>705</v>
      </c>
    </row>
    <row r="67" spans="2:3" ht="18" x14ac:dyDescent="0.45">
      <c r="B67" s="508" t="s">
        <v>706</v>
      </c>
      <c r="C67" s="520" t="s">
        <v>707</v>
      </c>
    </row>
    <row r="68" spans="2:3" ht="18" x14ac:dyDescent="0.45">
      <c r="B68" s="508" t="s">
        <v>708</v>
      </c>
      <c r="C68" s="520" t="s">
        <v>709</v>
      </c>
    </row>
    <row r="69" spans="2:3" ht="18" x14ac:dyDescent="0.45">
      <c r="B69" s="508" t="s">
        <v>710</v>
      </c>
      <c r="C69" s="520" t="s">
        <v>709</v>
      </c>
    </row>
    <row r="70" spans="2:3" ht="18" x14ac:dyDescent="0.45">
      <c r="B70" s="508" t="s">
        <v>711</v>
      </c>
      <c r="C70" s="520" t="s">
        <v>712</v>
      </c>
    </row>
    <row r="71" spans="2:3" ht="18" x14ac:dyDescent="0.45">
      <c r="B71" s="508" t="s">
        <v>713</v>
      </c>
      <c r="C71" s="520" t="s">
        <v>714</v>
      </c>
    </row>
    <row r="72" spans="2:3" ht="18" x14ac:dyDescent="0.45">
      <c r="B72" s="508" t="s">
        <v>715</v>
      </c>
      <c r="C72" s="520" t="s">
        <v>716</v>
      </c>
    </row>
    <row r="73" spans="2:3" ht="18" x14ac:dyDescent="0.45">
      <c r="B73" s="508" t="s">
        <v>717</v>
      </c>
      <c r="C73" s="520" t="s">
        <v>718</v>
      </c>
    </row>
    <row r="74" spans="2:3" ht="18" x14ac:dyDescent="0.45">
      <c r="B74" s="508" t="s">
        <v>719</v>
      </c>
      <c r="C74" s="520" t="s">
        <v>718</v>
      </c>
    </row>
    <row r="75" spans="2:3" ht="18" x14ac:dyDescent="0.45">
      <c r="B75" s="508" t="s">
        <v>720</v>
      </c>
      <c r="C75" s="520" t="s">
        <v>721</v>
      </c>
    </row>
    <row r="76" spans="2:3" ht="18" x14ac:dyDescent="0.45">
      <c r="B76" s="508" t="s">
        <v>722</v>
      </c>
      <c r="C76" s="520" t="s">
        <v>723</v>
      </c>
    </row>
    <row r="77" spans="2:3" ht="18" x14ac:dyDescent="0.45">
      <c r="B77" s="508" t="s">
        <v>724</v>
      </c>
      <c r="C77" s="520" t="s">
        <v>725</v>
      </c>
    </row>
    <row r="78" spans="2:3" ht="18" x14ac:dyDescent="0.45">
      <c r="B78" s="508" t="s">
        <v>726</v>
      </c>
      <c r="C78" s="520" t="s">
        <v>727</v>
      </c>
    </row>
    <row r="79" spans="2:3" ht="18" x14ac:dyDescent="0.45">
      <c r="B79" s="508" t="s">
        <v>728</v>
      </c>
      <c r="C79" s="520" t="s">
        <v>729</v>
      </c>
    </row>
    <row r="80" spans="2:3" ht="18" x14ac:dyDescent="0.45">
      <c r="B80" s="508" t="s">
        <v>730</v>
      </c>
      <c r="C80" s="520" t="s">
        <v>731</v>
      </c>
    </row>
    <row r="81" spans="2:3" ht="18" x14ac:dyDescent="0.45">
      <c r="B81" s="508" t="s">
        <v>732</v>
      </c>
      <c r="C81" s="520" t="s">
        <v>733</v>
      </c>
    </row>
    <row r="82" spans="2:3" ht="18" x14ac:dyDescent="0.45">
      <c r="B82" s="508" t="s">
        <v>734</v>
      </c>
      <c r="C82" s="520" t="s">
        <v>735</v>
      </c>
    </row>
    <row r="83" spans="2:3" ht="18" x14ac:dyDescent="0.45">
      <c r="B83" s="508" t="s">
        <v>736</v>
      </c>
      <c r="C83" s="520" t="s">
        <v>737</v>
      </c>
    </row>
    <row r="84" spans="2:3" ht="18" x14ac:dyDescent="0.45">
      <c r="B84" s="508" t="s">
        <v>738</v>
      </c>
      <c r="C84" s="520" t="s">
        <v>739</v>
      </c>
    </row>
    <row r="85" spans="2:3" ht="18" x14ac:dyDescent="0.45">
      <c r="B85" s="508" t="s">
        <v>740</v>
      </c>
      <c r="C85" s="520" t="s">
        <v>739</v>
      </c>
    </row>
    <row r="86" spans="2:3" ht="18" x14ac:dyDescent="0.45">
      <c r="B86" s="508" t="s">
        <v>741</v>
      </c>
      <c r="C86" s="520" t="s">
        <v>742</v>
      </c>
    </row>
    <row r="87" spans="2:3" ht="18" x14ac:dyDescent="0.45">
      <c r="B87" s="508" t="s">
        <v>743</v>
      </c>
      <c r="C87" s="520" t="s">
        <v>744</v>
      </c>
    </row>
    <row r="88" spans="2:3" ht="18" x14ac:dyDescent="0.45">
      <c r="B88" s="508" t="s">
        <v>745</v>
      </c>
      <c r="C88" s="520" t="s">
        <v>746</v>
      </c>
    </row>
    <row r="89" spans="2:3" ht="18" x14ac:dyDescent="0.45">
      <c r="B89" s="508" t="s">
        <v>747</v>
      </c>
      <c r="C89" s="520" t="s">
        <v>748</v>
      </c>
    </row>
    <row r="90" spans="2:3" ht="18" x14ac:dyDescent="0.45">
      <c r="B90" s="508" t="s">
        <v>749</v>
      </c>
      <c r="C90" s="520" t="s">
        <v>750</v>
      </c>
    </row>
    <row r="91" spans="2:3" ht="18" x14ac:dyDescent="0.45">
      <c r="B91" s="508" t="s">
        <v>751</v>
      </c>
      <c r="C91" s="520" t="s">
        <v>752</v>
      </c>
    </row>
    <row r="92" spans="2:3" ht="18" x14ac:dyDescent="0.45">
      <c r="B92" s="508" t="s">
        <v>753</v>
      </c>
      <c r="C92" s="520" t="s">
        <v>754</v>
      </c>
    </row>
    <row r="93" spans="2:3" ht="18" x14ac:dyDescent="0.45">
      <c r="B93" s="508" t="s">
        <v>755</v>
      </c>
      <c r="C93" s="520" t="s">
        <v>756</v>
      </c>
    </row>
    <row r="94" spans="2:3" ht="18" x14ac:dyDescent="0.45">
      <c r="B94" s="508" t="s">
        <v>757</v>
      </c>
      <c r="C94" s="520" t="s">
        <v>758</v>
      </c>
    </row>
    <row r="95" spans="2:3" ht="18" x14ac:dyDescent="0.45">
      <c r="B95" s="508" t="s">
        <v>759</v>
      </c>
      <c r="C95" s="520" t="s">
        <v>760</v>
      </c>
    </row>
    <row r="96" spans="2:3" ht="18" x14ac:dyDescent="0.45">
      <c r="B96" s="508" t="s">
        <v>761</v>
      </c>
      <c r="C96" s="520" t="s">
        <v>762</v>
      </c>
    </row>
    <row r="97" spans="2:3" ht="18" x14ac:dyDescent="0.45">
      <c r="B97" s="508" t="s">
        <v>763</v>
      </c>
      <c r="C97" s="520" t="s">
        <v>764</v>
      </c>
    </row>
    <row r="98" spans="2:3" ht="18" x14ac:dyDescent="0.45">
      <c r="B98" s="508" t="s">
        <v>765</v>
      </c>
      <c r="C98" s="520" t="s">
        <v>766</v>
      </c>
    </row>
    <row r="99" spans="2:3" ht="18" x14ac:dyDescent="0.45">
      <c r="B99" s="508" t="s">
        <v>767</v>
      </c>
      <c r="C99" s="520" t="s">
        <v>768</v>
      </c>
    </row>
    <row r="100" spans="2:3" ht="18" x14ac:dyDescent="0.45">
      <c r="B100" s="508" t="s">
        <v>769</v>
      </c>
      <c r="C100" s="520" t="s">
        <v>770</v>
      </c>
    </row>
    <row r="101" spans="2:3" ht="18" x14ac:dyDescent="0.45">
      <c r="B101" s="508" t="s">
        <v>771</v>
      </c>
      <c r="C101" s="520" t="s">
        <v>772</v>
      </c>
    </row>
    <row r="102" spans="2:3" ht="18" x14ac:dyDescent="0.45">
      <c r="B102" s="509" t="s">
        <v>773</v>
      </c>
      <c r="C102" s="521" t="s">
        <v>774</v>
      </c>
    </row>
    <row r="103" spans="2:3" ht="21.75" x14ac:dyDescent="0.55000000000000004">
      <c r="B103" s="186" t="s">
        <v>775</v>
      </c>
      <c r="C103" s="185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3505-FCF0-4AE5-AA2F-D6E96738A28F}">
  <sheetPr codeName="Hoja38"/>
  <dimension ref="B4:E16"/>
  <sheetViews>
    <sheetView showGridLines="0" workbookViewId="0"/>
  </sheetViews>
  <sheetFormatPr baseColWidth="10" defaultColWidth="11.42578125" defaultRowHeight="15" x14ac:dyDescent="0.25"/>
  <cols>
    <col min="2" max="2" width="21.85546875" customWidth="1"/>
    <col min="3" max="3" width="24.42578125" customWidth="1"/>
    <col min="4" max="4" width="31.42578125" customWidth="1"/>
    <col min="5" max="5" width="63" customWidth="1"/>
  </cols>
  <sheetData>
    <row r="4" spans="2:5" ht="18" x14ac:dyDescent="0.25">
      <c r="B4" s="23" t="s">
        <v>776</v>
      </c>
    </row>
    <row r="6" spans="2:5" ht="18" x14ac:dyDescent="0.25">
      <c r="B6" s="522" t="s">
        <v>777</v>
      </c>
      <c r="C6" s="523" t="s">
        <v>778</v>
      </c>
      <c r="D6" s="523" t="s">
        <v>428</v>
      </c>
      <c r="E6" s="523" t="s">
        <v>779</v>
      </c>
    </row>
    <row r="7" spans="2:5" ht="18" x14ac:dyDescent="0.45">
      <c r="B7" s="1022" t="s">
        <v>780</v>
      </c>
      <c r="C7" s="524" t="s">
        <v>781</v>
      </c>
      <c r="D7" s="1025" t="s">
        <v>782</v>
      </c>
      <c r="E7" s="1027" t="s">
        <v>783</v>
      </c>
    </row>
    <row r="8" spans="2:5" ht="18" x14ac:dyDescent="0.45">
      <c r="B8" s="1023"/>
      <c r="C8" s="525" t="s">
        <v>784</v>
      </c>
      <c r="D8" s="1026"/>
      <c r="E8" s="1028"/>
    </row>
    <row r="9" spans="2:5" ht="18" x14ac:dyDescent="0.45">
      <c r="B9" s="1024"/>
      <c r="C9" s="526" t="s">
        <v>785</v>
      </c>
      <c r="D9" s="527" t="s">
        <v>786</v>
      </c>
      <c r="E9" s="528" t="s">
        <v>787</v>
      </c>
    </row>
    <row r="10" spans="2:5" ht="18" x14ac:dyDescent="0.45">
      <c r="B10" s="1029" t="s">
        <v>788</v>
      </c>
      <c r="C10" s="526" t="s">
        <v>781</v>
      </c>
      <c r="D10" s="529" t="s">
        <v>789</v>
      </c>
      <c r="E10" s="528" t="s">
        <v>790</v>
      </c>
    </row>
    <row r="11" spans="2:5" ht="18" x14ac:dyDescent="0.45">
      <c r="B11" s="1030"/>
      <c r="C11" s="526" t="s">
        <v>784</v>
      </c>
      <c r="D11" s="529" t="s">
        <v>791</v>
      </c>
      <c r="E11" s="528" t="s">
        <v>792</v>
      </c>
    </row>
    <row r="12" spans="2:5" ht="36" x14ac:dyDescent="0.45">
      <c r="B12" s="1031"/>
      <c r="C12" s="526" t="s">
        <v>785</v>
      </c>
      <c r="D12" s="529" t="s">
        <v>793</v>
      </c>
      <c r="E12" s="528" t="s">
        <v>794</v>
      </c>
    </row>
    <row r="13" spans="2:5" ht="18" x14ac:dyDescent="0.45">
      <c r="B13" s="530" t="s">
        <v>795</v>
      </c>
      <c r="C13" s="526" t="s">
        <v>785</v>
      </c>
      <c r="D13" s="526" t="s">
        <v>796</v>
      </c>
      <c r="E13" s="531" t="s">
        <v>787</v>
      </c>
    </row>
    <row r="14" spans="2:5" ht="18" x14ac:dyDescent="0.45">
      <c r="B14" s="530" t="s">
        <v>797</v>
      </c>
      <c r="C14" s="532" t="s">
        <v>798</v>
      </c>
      <c r="D14" s="526" t="s">
        <v>260</v>
      </c>
      <c r="E14" s="531" t="s">
        <v>799</v>
      </c>
    </row>
    <row r="15" spans="2:5" ht="18" x14ac:dyDescent="0.45">
      <c r="B15" s="530" t="s">
        <v>800</v>
      </c>
      <c r="C15" s="532" t="s">
        <v>798</v>
      </c>
      <c r="D15" s="526" t="s">
        <v>258</v>
      </c>
      <c r="E15" s="531" t="s">
        <v>801</v>
      </c>
    </row>
    <row r="16" spans="2:5" ht="17.25" x14ac:dyDescent="0.4">
      <c r="B16" s="203" t="s">
        <v>802</v>
      </c>
      <c r="C16" s="204"/>
      <c r="D16" s="204"/>
      <c r="E16" s="204"/>
    </row>
  </sheetData>
  <mergeCells count="4">
    <mergeCell ref="B7:B9"/>
    <mergeCell ref="D7:D8"/>
    <mergeCell ref="E7:E8"/>
    <mergeCell ref="B10:B1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4638-D191-4B71-87D0-A13E40CFF896}">
  <sheetPr codeName="Hoja39"/>
  <dimension ref="B5:D16"/>
  <sheetViews>
    <sheetView showGridLines="0" workbookViewId="0"/>
  </sheetViews>
  <sheetFormatPr baseColWidth="10" defaultColWidth="11.42578125" defaultRowHeight="15" x14ac:dyDescent="0.25"/>
  <cols>
    <col min="2" max="2" width="31.5703125" customWidth="1"/>
    <col min="3" max="3" width="33.140625" customWidth="1"/>
    <col min="4" max="4" width="30" customWidth="1"/>
  </cols>
  <sheetData>
    <row r="5" spans="2:4" ht="18" x14ac:dyDescent="0.25">
      <c r="B5" s="23" t="s">
        <v>803</v>
      </c>
    </row>
    <row r="7" spans="2:4" ht="18" x14ac:dyDescent="0.45">
      <c r="B7" s="1032" t="s">
        <v>804</v>
      </c>
      <c r="C7" s="533" t="s">
        <v>805</v>
      </c>
      <c r="D7" s="534" t="s">
        <v>806</v>
      </c>
    </row>
    <row r="8" spans="2:4" ht="18" x14ac:dyDescent="0.45">
      <c r="B8" s="1033"/>
      <c r="C8" s="535" t="s">
        <v>807</v>
      </c>
      <c r="D8" s="536" t="s">
        <v>808</v>
      </c>
    </row>
    <row r="9" spans="2:4" ht="18" x14ac:dyDescent="0.45">
      <c r="B9" s="537" t="s">
        <v>261</v>
      </c>
      <c r="C9" s="538" t="s">
        <v>809</v>
      </c>
      <c r="D9" s="539" t="s">
        <v>810</v>
      </c>
    </row>
    <row r="10" spans="2:4" ht="18" x14ac:dyDescent="0.45">
      <c r="B10" s="537" t="s">
        <v>262</v>
      </c>
      <c r="C10" s="538" t="s">
        <v>809</v>
      </c>
      <c r="D10" s="539" t="s">
        <v>810</v>
      </c>
    </row>
    <row r="11" spans="2:4" ht="18" x14ac:dyDescent="0.45">
      <c r="B11" s="537" t="s">
        <v>263</v>
      </c>
      <c r="C11" s="538" t="s">
        <v>809</v>
      </c>
      <c r="D11" s="539" t="s">
        <v>810</v>
      </c>
    </row>
    <row r="12" spans="2:4" ht="18" x14ac:dyDescent="0.45">
      <c r="B12" s="537" t="s">
        <v>264</v>
      </c>
      <c r="C12" s="538" t="s">
        <v>809</v>
      </c>
      <c r="D12" s="539" t="s">
        <v>810</v>
      </c>
    </row>
    <row r="13" spans="2:4" ht="18" x14ac:dyDescent="0.45">
      <c r="B13" s="537" t="s">
        <v>265</v>
      </c>
      <c r="C13" s="538" t="s">
        <v>809</v>
      </c>
      <c r="D13" s="539" t="s">
        <v>810</v>
      </c>
    </row>
    <row r="14" spans="2:4" ht="18" x14ac:dyDescent="0.45">
      <c r="B14" s="537" t="s">
        <v>811</v>
      </c>
      <c r="C14" s="538" t="s">
        <v>810</v>
      </c>
      <c r="D14" s="539" t="s">
        <v>812</v>
      </c>
    </row>
    <row r="15" spans="2:4" ht="18" x14ac:dyDescent="0.45">
      <c r="B15" s="540" t="s">
        <v>512</v>
      </c>
      <c r="C15" s="541" t="s">
        <v>810</v>
      </c>
      <c r="D15" s="542" t="s">
        <v>812</v>
      </c>
    </row>
    <row r="16" spans="2:4" ht="21.75" x14ac:dyDescent="0.55000000000000004">
      <c r="B16" s="206" t="s">
        <v>813</v>
      </c>
      <c r="C16" s="205"/>
      <c r="D16" s="205"/>
    </row>
  </sheetData>
  <mergeCells count="1">
    <mergeCell ref="B7:B8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075D4-E584-49D5-B457-AEFB20A767FF}">
  <sheetPr codeName="Hoja40"/>
  <dimension ref="B4:D18"/>
  <sheetViews>
    <sheetView showGridLines="0" workbookViewId="0">
      <selection activeCell="B2" sqref="B2"/>
    </sheetView>
  </sheetViews>
  <sheetFormatPr baseColWidth="10" defaultColWidth="11.42578125" defaultRowHeight="15" x14ac:dyDescent="0.25"/>
  <cols>
    <col min="2" max="2" width="22.5703125" customWidth="1"/>
    <col min="3" max="3" width="43.7109375" customWidth="1"/>
    <col min="4" max="4" width="32.5703125" customWidth="1"/>
  </cols>
  <sheetData>
    <row r="4" spans="2:4" ht="18" x14ac:dyDescent="0.25">
      <c r="B4" s="23" t="s">
        <v>814</v>
      </c>
    </row>
    <row r="6" spans="2:4" ht="18" x14ac:dyDescent="0.45">
      <c r="B6" s="543" t="s">
        <v>815</v>
      </c>
      <c r="C6" s="544" t="s">
        <v>816</v>
      </c>
      <c r="D6" s="544"/>
    </row>
    <row r="7" spans="2:4" ht="36" x14ac:dyDescent="0.45">
      <c r="B7" s="545">
        <v>122</v>
      </c>
      <c r="C7" s="546" t="s">
        <v>817</v>
      </c>
      <c r="D7" s="547" t="s">
        <v>810</v>
      </c>
    </row>
    <row r="8" spans="2:4" ht="18" x14ac:dyDescent="0.45">
      <c r="B8" s="548">
        <v>123</v>
      </c>
      <c r="C8" s="222" t="s">
        <v>818</v>
      </c>
      <c r="D8" s="549" t="s">
        <v>810</v>
      </c>
    </row>
    <row r="9" spans="2:4" ht="18" x14ac:dyDescent="0.45">
      <c r="B9" s="548">
        <v>131</v>
      </c>
      <c r="C9" s="222" t="s">
        <v>819</v>
      </c>
      <c r="D9" s="549" t="s">
        <v>810</v>
      </c>
    </row>
    <row r="10" spans="2:4" ht="36" x14ac:dyDescent="0.45">
      <c r="B10" s="550">
        <v>21</v>
      </c>
      <c r="C10" s="551" t="s">
        <v>820</v>
      </c>
      <c r="D10" s="539" t="s">
        <v>809</v>
      </c>
    </row>
    <row r="11" spans="2:4" ht="36" x14ac:dyDescent="0.45">
      <c r="B11" s="550">
        <v>22</v>
      </c>
      <c r="C11" s="552" t="s">
        <v>821</v>
      </c>
      <c r="D11" s="553" t="s">
        <v>809</v>
      </c>
    </row>
    <row r="12" spans="2:4" ht="18" x14ac:dyDescent="0.45">
      <c r="B12" s="554">
        <v>23</v>
      </c>
      <c r="C12" s="555" t="s">
        <v>822</v>
      </c>
      <c r="D12" s="539" t="s">
        <v>810</v>
      </c>
    </row>
    <row r="13" spans="2:4" ht="18" x14ac:dyDescent="0.45">
      <c r="B13" s="554">
        <v>24</v>
      </c>
      <c r="C13" s="555" t="s">
        <v>823</v>
      </c>
      <c r="D13" s="539" t="s">
        <v>810</v>
      </c>
    </row>
    <row r="14" spans="2:4" ht="36" x14ac:dyDescent="0.45">
      <c r="B14" s="550">
        <v>31</v>
      </c>
      <c r="C14" s="555" t="s">
        <v>824</v>
      </c>
      <c r="D14" s="539" t="s">
        <v>810</v>
      </c>
    </row>
    <row r="15" spans="2:4" ht="36" x14ac:dyDescent="0.25">
      <c r="B15" s="550">
        <v>32</v>
      </c>
      <c r="C15" s="556" t="s">
        <v>825</v>
      </c>
      <c r="D15" s="549" t="s">
        <v>810</v>
      </c>
    </row>
    <row r="16" spans="2:4" ht="18" x14ac:dyDescent="0.45">
      <c r="B16" s="554">
        <v>33</v>
      </c>
      <c r="C16" s="555" t="s">
        <v>826</v>
      </c>
      <c r="D16" s="539" t="s">
        <v>812</v>
      </c>
    </row>
    <row r="17" spans="2:4" ht="18" x14ac:dyDescent="0.45">
      <c r="B17" s="557">
        <v>34</v>
      </c>
      <c r="C17" s="558" t="s">
        <v>827</v>
      </c>
      <c r="D17" s="542" t="s">
        <v>812</v>
      </c>
    </row>
    <row r="18" spans="2:4" ht="21.75" x14ac:dyDescent="0.55000000000000004">
      <c r="B18" s="206" t="s">
        <v>813</v>
      </c>
      <c r="C18" s="205"/>
      <c r="D18" s="205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FFD0-38B5-489B-ACFE-30F40BA1AFAF}">
  <sheetPr codeName="Hoja41"/>
  <dimension ref="B4:P20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3" max="3" width="19.140625" customWidth="1"/>
    <col min="4" max="4" width="0" hidden="1" customWidth="1"/>
  </cols>
  <sheetData>
    <row r="4" spans="2:14" ht="18" x14ac:dyDescent="0.25">
      <c r="B4" s="23" t="s">
        <v>1515</v>
      </c>
    </row>
    <row r="6" spans="2:14" ht="19.5" x14ac:dyDescent="0.25">
      <c r="B6" s="1034" t="s">
        <v>492</v>
      </c>
      <c r="C6" s="1034"/>
      <c r="D6" s="309">
        <v>2012</v>
      </c>
      <c r="E6" s="309">
        <v>2013</v>
      </c>
      <c r="F6" s="309" t="s">
        <v>828</v>
      </c>
      <c r="G6" s="309" t="s">
        <v>829</v>
      </c>
      <c r="H6" s="309">
        <v>2016</v>
      </c>
      <c r="I6" s="309">
        <v>2017</v>
      </c>
      <c r="J6" s="309">
        <v>2018</v>
      </c>
      <c r="K6" s="309">
        <v>2019</v>
      </c>
      <c r="L6" s="309">
        <v>2020</v>
      </c>
      <c r="M6" s="309">
        <v>2021</v>
      </c>
      <c r="N6" s="309">
        <v>2022</v>
      </c>
    </row>
    <row r="7" spans="2:14" ht="18" x14ac:dyDescent="0.25">
      <c r="B7" s="403" t="s">
        <v>254</v>
      </c>
      <c r="C7" s="404"/>
      <c r="D7" s="212">
        <v>10646884.307040367</v>
      </c>
      <c r="E7" s="212">
        <v>10923543.535308214</v>
      </c>
      <c r="F7" s="212">
        <v>11183600.000000002</v>
      </c>
      <c r="G7" s="212">
        <v>11453472.220983099</v>
      </c>
      <c r="H7" s="212">
        <v>15829341</v>
      </c>
      <c r="I7" s="212">
        <v>16343791</v>
      </c>
      <c r="J7" s="212">
        <v>16554950</v>
      </c>
      <c r="K7" s="212">
        <v>16818054</v>
      </c>
      <c r="L7" s="212">
        <v>18518442</v>
      </c>
      <c r="M7" s="212">
        <v>21931898</v>
      </c>
      <c r="N7" s="213">
        <v>22229653</v>
      </c>
    </row>
    <row r="8" spans="2:14" ht="18" x14ac:dyDescent="0.25">
      <c r="B8" s="405" t="s">
        <v>830</v>
      </c>
      <c r="C8" s="369"/>
      <c r="D8" s="214"/>
      <c r="E8" s="214"/>
      <c r="F8" s="214"/>
      <c r="G8" s="214"/>
      <c r="H8" s="215"/>
      <c r="I8" s="216"/>
      <c r="J8" s="216"/>
      <c r="K8" s="216"/>
      <c r="L8" s="216"/>
      <c r="M8" s="216"/>
      <c r="N8" s="217"/>
    </row>
    <row r="9" spans="2:14" ht="18" x14ac:dyDescent="0.25">
      <c r="B9" s="405"/>
      <c r="C9" s="369" t="s">
        <v>283</v>
      </c>
      <c r="D9" s="214">
        <v>5395063.5906599639</v>
      </c>
      <c r="E9" s="214">
        <v>5510766.9721419811</v>
      </c>
      <c r="F9" s="214">
        <v>5616150.0000000009</v>
      </c>
      <c r="G9" s="214">
        <v>5728863.6722067799</v>
      </c>
      <c r="H9" s="214">
        <v>7874271</v>
      </c>
      <c r="I9" s="214">
        <v>8000064</v>
      </c>
      <c r="J9" s="214">
        <v>8285863</v>
      </c>
      <c r="K9" s="214">
        <v>8387644</v>
      </c>
      <c r="L9" s="214">
        <v>9053533</v>
      </c>
      <c r="M9" s="214">
        <v>10304831</v>
      </c>
      <c r="N9" s="218">
        <v>10334005</v>
      </c>
    </row>
    <row r="10" spans="2:14" ht="18" x14ac:dyDescent="0.25">
      <c r="B10" s="405"/>
      <c r="C10" s="369" t="s">
        <v>284</v>
      </c>
      <c r="D10" s="214">
        <v>5251820.7163804034</v>
      </c>
      <c r="E10" s="214">
        <v>5412776.5631663501</v>
      </c>
      <c r="F10" s="214">
        <v>5567450.0000000009</v>
      </c>
      <c r="G10" s="214">
        <v>5724608.5487763705</v>
      </c>
      <c r="H10" s="214">
        <v>7955070</v>
      </c>
      <c r="I10" s="214">
        <v>8343727</v>
      </c>
      <c r="J10" s="214">
        <v>8269087</v>
      </c>
      <c r="K10" s="214">
        <v>8430410</v>
      </c>
      <c r="L10" s="214">
        <v>9464909</v>
      </c>
      <c r="M10" s="214">
        <v>11627067</v>
      </c>
      <c r="N10" s="218">
        <v>11895648</v>
      </c>
    </row>
    <row r="11" spans="2:14" ht="18" x14ac:dyDescent="0.25">
      <c r="B11" s="405" t="s">
        <v>831</v>
      </c>
      <c r="C11" s="369"/>
      <c r="D11" s="219"/>
      <c r="E11" s="219"/>
      <c r="F11" s="219"/>
      <c r="G11" s="219"/>
      <c r="H11" s="214"/>
      <c r="I11" s="216"/>
      <c r="J11" s="216"/>
      <c r="K11" s="216"/>
      <c r="L11" s="216"/>
      <c r="M11" s="216"/>
      <c r="N11" s="217"/>
    </row>
    <row r="12" spans="2:14" ht="18" x14ac:dyDescent="0.25">
      <c r="B12" s="405"/>
      <c r="C12" s="369" t="s">
        <v>832</v>
      </c>
      <c r="D12" s="214">
        <v>930187.49022635317</v>
      </c>
      <c r="E12" s="214">
        <v>942676.73076255841</v>
      </c>
      <c r="F12" s="214">
        <v>965119.00667393522</v>
      </c>
      <c r="G12" s="214">
        <v>972501.47624577302</v>
      </c>
      <c r="H12" s="214">
        <v>857262</v>
      </c>
      <c r="I12" s="214">
        <v>920304</v>
      </c>
      <c r="J12" s="214">
        <v>948452</v>
      </c>
      <c r="K12" s="214">
        <v>848169</v>
      </c>
      <c r="L12" s="214">
        <v>895553</v>
      </c>
      <c r="M12" s="214">
        <v>980108</v>
      </c>
      <c r="N12" s="218">
        <v>963507</v>
      </c>
    </row>
    <row r="13" spans="2:14" ht="18" x14ac:dyDescent="0.25">
      <c r="B13" s="405"/>
      <c r="C13" s="369" t="s">
        <v>833</v>
      </c>
      <c r="D13" s="214">
        <v>3666534.223738852</v>
      </c>
      <c r="E13" s="214">
        <v>3764269.0676683364</v>
      </c>
      <c r="F13" s="214">
        <v>3853884.9054889395</v>
      </c>
      <c r="G13" s="214">
        <v>3952277.3863916802</v>
      </c>
      <c r="H13" s="214">
        <v>4985030</v>
      </c>
      <c r="I13" s="214">
        <v>4943374</v>
      </c>
      <c r="J13" s="214">
        <v>5266963</v>
      </c>
      <c r="K13" s="214">
        <v>5089785</v>
      </c>
      <c r="L13" s="214">
        <v>5226035</v>
      </c>
      <c r="M13" s="214">
        <v>6189258</v>
      </c>
      <c r="N13" s="218">
        <v>6420074</v>
      </c>
    </row>
    <row r="14" spans="2:14" ht="18" x14ac:dyDescent="0.25">
      <c r="B14" s="405"/>
      <c r="C14" s="369" t="s">
        <v>834</v>
      </c>
      <c r="D14" s="214">
        <v>1573025.7407001462</v>
      </c>
      <c r="E14" s="214">
        <v>1607095.0282525979</v>
      </c>
      <c r="F14" s="214">
        <v>1645355.0901199058</v>
      </c>
      <c r="G14" s="214">
        <v>1676138.23507602</v>
      </c>
      <c r="H14" s="214">
        <v>5039349</v>
      </c>
      <c r="I14" s="214">
        <v>5036924</v>
      </c>
      <c r="J14" s="214">
        <v>4746439</v>
      </c>
      <c r="K14" s="214">
        <v>4700887</v>
      </c>
      <c r="L14" s="214">
        <v>4838803</v>
      </c>
      <c r="M14" s="214">
        <v>5388871</v>
      </c>
      <c r="N14" s="218">
        <v>5490072</v>
      </c>
    </row>
    <row r="15" spans="2:14" ht="18" x14ac:dyDescent="0.25">
      <c r="B15" s="405"/>
      <c r="C15" s="369" t="s">
        <v>835</v>
      </c>
      <c r="D15" s="214">
        <v>2874111.7724769842</v>
      </c>
      <c r="E15" s="214">
        <v>2962530.5562058734</v>
      </c>
      <c r="F15" s="214">
        <v>3033059.4299635557</v>
      </c>
      <c r="G15" s="214">
        <v>3125080.8148046797</v>
      </c>
      <c r="H15" s="214">
        <v>2368834</v>
      </c>
      <c r="I15" s="214">
        <v>2681013</v>
      </c>
      <c r="J15" s="214">
        <v>2751934</v>
      </c>
      <c r="K15" s="214">
        <v>3025581</v>
      </c>
      <c r="L15" s="214">
        <v>3323988</v>
      </c>
      <c r="M15" s="214">
        <v>4382338</v>
      </c>
      <c r="N15" s="218">
        <v>4591156</v>
      </c>
    </row>
    <row r="16" spans="2:14" ht="18" x14ac:dyDescent="0.25">
      <c r="B16" s="405"/>
      <c r="C16" s="369" t="s">
        <v>836</v>
      </c>
      <c r="D16" s="214">
        <v>114511.04449810297</v>
      </c>
      <c r="E16" s="214">
        <v>113325.211231993</v>
      </c>
      <c r="F16" s="214">
        <v>116023.14104736687</v>
      </c>
      <c r="G16" s="214">
        <v>111535.386151377</v>
      </c>
      <c r="H16" s="214">
        <v>439714</v>
      </c>
      <c r="I16" s="214">
        <v>374581</v>
      </c>
      <c r="J16" s="214">
        <v>383173</v>
      </c>
      <c r="K16" s="214">
        <v>461200</v>
      </c>
      <c r="L16" s="214">
        <v>547174</v>
      </c>
      <c r="M16" s="214">
        <v>532754</v>
      </c>
      <c r="N16" s="218">
        <v>466347</v>
      </c>
    </row>
    <row r="17" spans="2:16" ht="18" x14ac:dyDescent="0.25">
      <c r="B17" s="406"/>
      <c r="C17" s="407" t="s">
        <v>837</v>
      </c>
      <c r="D17" s="207">
        <v>1488514.0353999285</v>
      </c>
      <c r="E17" s="207">
        <v>1533646.9411868553</v>
      </c>
      <c r="F17" s="207">
        <v>1570158.4267063001</v>
      </c>
      <c r="G17" s="207">
        <v>1615938.9223135801</v>
      </c>
      <c r="H17" s="207">
        <v>2139152</v>
      </c>
      <c r="I17" s="207">
        <v>2387595</v>
      </c>
      <c r="J17" s="207">
        <v>2457989</v>
      </c>
      <c r="K17" s="207">
        <v>2692432</v>
      </c>
      <c r="L17" s="207">
        <v>3686889</v>
      </c>
      <c r="M17" s="207">
        <v>4458569</v>
      </c>
      <c r="N17" s="220">
        <v>4298497</v>
      </c>
    </row>
    <row r="18" spans="2:16" ht="18" x14ac:dyDescent="0.4">
      <c r="B18" s="186" t="s">
        <v>838</v>
      </c>
      <c r="C18" s="186"/>
      <c r="D18" s="186"/>
      <c r="E18" s="208"/>
      <c r="F18" s="209"/>
      <c r="G18" s="209"/>
      <c r="H18" s="210"/>
      <c r="I18" s="210"/>
      <c r="J18" s="210"/>
      <c r="K18" s="210"/>
      <c r="L18" s="210"/>
      <c r="M18" s="210"/>
      <c r="N18" s="211"/>
      <c r="O18" s="211"/>
      <c r="P18" s="211"/>
    </row>
    <row r="19" spans="2:16" ht="18" x14ac:dyDescent="0.4">
      <c r="B19" s="186" t="s">
        <v>839</v>
      </c>
      <c r="C19" s="186"/>
      <c r="D19" s="186"/>
      <c r="E19" s="186"/>
      <c r="F19" s="193"/>
      <c r="G19" s="193"/>
      <c r="H19" s="193"/>
      <c r="I19" s="193"/>
      <c r="J19" s="193"/>
      <c r="K19" s="193"/>
      <c r="L19" s="193"/>
      <c r="M19" s="193"/>
      <c r="N19" s="211"/>
      <c r="O19" s="211"/>
      <c r="P19" s="211"/>
    </row>
    <row r="20" spans="2:16" ht="17.25" x14ac:dyDescent="0.4">
      <c r="B20" s="186" t="s">
        <v>840</v>
      </c>
      <c r="C20" s="206"/>
      <c r="D20" s="206"/>
      <c r="E20" s="206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</row>
  </sheetData>
  <mergeCells count="1">
    <mergeCell ref="B6:C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E12"/>
  <sheetViews>
    <sheetView showGridLines="0" workbookViewId="0"/>
  </sheetViews>
  <sheetFormatPr baseColWidth="10" defaultColWidth="11.42578125" defaultRowHeight="15" x14ac:dyDescent="0.25"/>
  <cols>
    <col min="2" max="2" width="19" customWidth="1"/>
    <col min="3" max="3" width="25" customWidth="1"/>
    <col min="4" max="4" width="25.42578125" customWidth="1"/>
    <col min="5" max="5" width="21.7109375" customWidth="1"/>
    <col min="6" max="6" width="26.42578125" customWidth="1"/>
  </cols>
  <sheetData>
    <row r="2" spans="2:5" ht="18" x14ac:dyDescent="0.45">
      <c r="B2" s="23" t="s">
        <v>269</v>
      </c>
      <c r="C2" s="2"/>
    </row>
    <row r="5" spans="2:5" ht="72" x14ac:dyDescent="0.25">
      <c r="B5" s="386" t="s">
        <v>270</v>
      </c>
      <c r="C5" s="382" t="s">
        <v>271</v>
      </c>
      <c r="D5" s="382" t="s">
        <v>272</v>
      </c>
      <c r="E5" s="383" t="s">
        <v>273</v>
      </c>
    </row>
    <row r="6" spans="2:5" ht="18" x14ac:dyDescent="0.45">
      <c r="B6" s="69" t="s">
        <v>259</v>
      </c>
      <c r="C6" s="953">
        <v>945</v>
      </c>
      <c r="D6" s="953">
        <v>60267</v>
      </c>
      <c r="E6" s="954">
        <v>68778</v>
      </c>
    </row>
    <row r="7" spans="2:5" ht="18" x14ac:dyDescent="0.45">
      <c r="B7" s="93" t="s">
        <v>260</v>
      </c>
      <c r="C7" s="955">
        <v>2729</v>
      </c>
      <c r="D7" s="955">
        <v>141626</v>
      </c>
      <c r="E7" s="956">
        <v>296669</v>
      </c>
    </row>
    <row r="8" spans="2:5" ht="18" x14ac:dyDescent="0.45">
      <c r="B8" s="94" t="s">
        <v>258</v>
      </c>
      <c r="C8" s="957">
        <v>784</v>
      </c>
      <c r="D8" s="957">
        <v>35907</v>
      </c>
      <c r="E8" s="958">
        <v>56221</v>
      </c>
    </row>
    <row r="9" spans="2:5" ht="18" x14ac:dyDescent="0.45">
      <c r="B9" s="85" t="s">
        <v>254</v>
      </c>
      <c r="C9" s="959">
        <v>4458</v>
      </c>
      <c r="D9" s="959">
        <v>237800</v>
      </c>
      <c r="E9" s="960">
        <v>421668</v>
      </c>
    </row>
    <row r="10" spans="2:5" ht="25.5" customHeight="1" x14ac:dyDescent="0.25">
      <c r="B10" s="1008" t="s">
        <v>274</v>
      </c>
      <c r="C10" s="1008"/>
      <c r="D10" s="1008"/>
      <c r="E10" s="1008"/>
    </row>
    <row r="12" spans="2:5" ht="18" x14ac:dyDescent="0.45">
      <c r="B12" s="1"/>
    </row>
  </sheetData>
  <mergeCells count="1">
    <mergeCell ref="B10:E10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CDEE0-A368-48D0-8EA3-A4D08A795B6B}">
  <sheetPr codeName="Hoja42"/>
  <dimension ref="B2:AE35"/>
  <sheetViews>
    <sheetView showGridLines="0" zoomScaleNormal="100" workbookViewId="0">
      <selection activeCell="A9" sqref="A9"/>
    </sheetView>
  </sheetViews>
  <sheetFormatPr baseColWidth="10" defaultColWidth="11.42578125" defaultRowHeight="15" x14ac:dyDescent="0.25"/>
  <cols>
    <col min="3" max="3" width="28" customWidth="1"/>
    <col min="4" max="4" width="0" hidden="1" customWidth="1"/>
    <col min="11" max="11" width="12.7109375" bestFit="1" customWidth="1"/>
    <col min="12" max="12" width="13.140625" bestFit="1" customWidth="1"/>
    <col min="13" max="13" width="13.140625" customWidth="1"/>
    <col min="14" max="14" width="13.140625" bestFit="1" customWidth="1"/>
    <col min="15" max="15" width="6.28515625" customWidth="1"/>
    <col min="16" max="16" width="2.42578125" customWidth="1"/>
    <col min="17" max="17" width="8.85546875" hidden="1" customWidth="1"/>
    <col min="18" max="18" width="7" customWidth="1"/>
    <col min="19" max="19" width="8" customWidth="1"/>
  </cols>
  <sheetData>
    <row r="2" spans="2:31" ht="18" x14ac:dyDescent="0.45">
      <c r="B2" s="1"/>
    </row>
    <row r="4" spans="2:31" ht="18" x14ac:dyDescent="0.25">
      <c r="B4" s="23" t="s">
        <v>841</v>
      </c>
    </row>
    <row r="5" spans="2:31" ht="18" x14ac:dyDescent="0.25">
      <c r="B5" s="23" t="s">
        <v>842</v>
      </c>
    </row>
    <row r="7" spans="2:31" ht="18" x14ac:dyDescent="0.45">
      <c r="B7" s="503"/>
      <c r="C7" s="504"/>
      <c r="D7" s="1035" t="s">
        <v>843</v>
      </c>
      <c r="E7" s="1035"/>
      <c r="F7" s="1035"/>
      <c r="G7" s="1035"/>
      <c r="H7" s="1035"/>
      <c r="I7" s="1035"/>
      <c r="J7" s="1035"/>
      <c r="K7" s="1035"/>
      <c r="L7" s="1035"/>
      <c r="M7" s="408"/>
      <c r="N7" s="408"/>
      <c r="O7" s="408"/>
      <c r="P7" s="408"/>
      <c r="Q7" s="505"/>
      <c r="R7" s="505"/>
      <c r="S7" s="1037" t="s">
        <v>844</v>
      </c>
      <c r="T7" s="1037"/>
      <c r="U7" s="1037"/>
      <c r="V7" s="1037"/>
      <c r="W7" s="1037"/>
      <c r="X7" s="1037"/>
      <c r="Y7" s="1037"/>
      <c r="Z7" s="1037"/>
      <c r="AA7" s="1038"/>
      <c r="AB7" s="412"/>
      <c r="AC7" s="412"/>
      <c r="AD7" s="412"/>
      <c r="AE7" s="211"/>
    </row>
    <row r="8" spans="2:31" ht="18" x14ac:dyDescent="0.45">
      <c r="B8" s="1041" t="s">
        <v>492</v>
      </c>
      <c r="C8" s="1042"/>
      <c r="D8" s="1036"/>
      <c r="E8" s="1036"/>
      <c r="F8" s="1036"/>
      <c r="G8" s="1036"/>
      <c r="H8" s="1036"/>
      <c r="I8" s="1036"/>
      <c r="J8" s="1036"/>
      <c r="K8" s="1036"/>
      <c r="L8" s="1036"/>
      <c r="M8" s="380"/>
      <c r="N8" s="380"/>
      <c r="O8" s="380"/>
      <c r="P8" s="380"/>
      <c r="Q8" s="506"/>
      <c r="R8" s="506"/>
      <c r="S8" s="1039"/>
      <c r="T8" s="1039"/>
      <c r="U8" s="1039"/>
      <c r="V8" s="1039"/>
      <c r="W8" s="1039"/>
      <c r="X8" s="1039"/>
      <c r="Y8" s="1039"/>
      <c r="Z8" s="1039"/>
      <c r="AA8" s="1040"/>
      <c r="AB8" s="412"/>
      <c r="AC8" s="412"/>
      <c r="AD8" s="412"/>
      <c r="AE8" s="211"/>
    </row>
    <row r="9" spans="2:31" s="829" customFormat="1" ht="19.5" x14ac:dyDescent="0.25">
      <c r="B9" s="827"/>
      <c r="C9" s="380"/>
      <c r="D9" s="380">
        <v>2012</v>
      </c>
      <c r="E9" s="380">
        <v>2013</v>
      </c>
      <c r="F9" s="380" t="s">
        <v>828</v>
      </c>
      <c r="G9" s="380" t="s">
        <v>829</v>
      </c>
      <c r="H9" s="380">
        <v>2016</v>
      </c>
      <c r="I9" s="380">
        <v>2017</v>
      </c>
      <c r="J9" s="380">
        <v>2018</v>
      </c>
      <c r="K9" s="380">
        <v>2019</v>
      </c>
      <c r="L9" s="380">
        <v>2020</v>
      </c>
      <c r="M9" s="380">
        <v>2021</v>
      </c>
      <c r="N9" s="380">
        <v>2022</v>
      </c>
      <c r="O9" s="828"/>
      <c r="P9" s="380"/>
      <c r="Q9" s="380">
        <v>2012</v>
      </c>
      <c r="R9" s="380">
        <v>2013</v>
      </c>
      <c r="S9" s="380" t="s">
        <v>828</v>
      </c>
      <c r="T9" s="380" t="s">
        <v>829</v>
      </c>
      <c r="U9" s="380">
        <v>2016</v>
      </c>
      <c r="V9" s="380">
        <v>2017</v>
      </c>
      <c r="W9" s="380">
        <v>2018</v>
      </c>
      <c r="X9" s="380">
        <v>2019</v>
      </c>
      <c r="Y9" s="380">
        <v>2020</v>
      </c>
      <c r="Z9" s="380">
        <v>2021</v>
      </c>
      <c r="AA9" s="380">
        <v>2022</v>
      </c>
    </row>
    <row r="10" spans="2:31" ht="18" x14ac:dyDescent="0.45">
      <c r="B10" s="422" t="s">
        <v>254</v>
      </c>
      <c r="C10" s="1"/>
      <c r="D10" s="221">
        <v>8540500.2391123567</v>
      </c>
      <c r="E10" s="221">
        <v>8787397.3373348117</v>
      </c>
      <c r="F10" s="221">
        <v>9034300</v>
      </c>
      <c r="G10" s="221">
        <v>9281197.0982224904</v>
      </c>
      <c r="H10" s="221">
        <v>11169136</v>
      </c>
      <c r="I10" s="221">
        <v>11849581</v>
      </c>
      <c r="J10" s="221">
        <f>J12+J13</f>
        <v>12311998</v>
      </c>
      <c r="K10" s="221">
        <v>12751597</v>
      </c>
      <c r="L10" s="221">
        <v>14275868</v>
      </c>
      <c r="M10" s="221">
        <v>17644086</v>
      </c>
      <c r="N10" s="221">
        <v>17888429</v>
      </c>
      <c r="O10" s="413"/>
      <c r="P10" s="414"/>
      <c r="Q10" s="415">
        <v>16.777026263411614</v>
      </c>
      <c r="R10" s="415">
        <v>16.848070022326592</v>
      </c>
      <c r="S10" s="415">
        <v>17.321456303792221</v>
      </c>
      <c r="T10" s="415">
        <v>16.696151238033</v>
      </c>
      <c r="U10" s="415">
        <v>21.251931088032347</v>
      </c>
      <c r="V10" s="415">
        <v>22.738538658227647</v>
      </c>
      <c r="W10" s="415">
        <v>23.446533400898222</v>
      </c>
      <c r="X10" s="416">
        <v>22.882727233541942</v>
      </c>
      <c r="Y10" s="416">
        <v>27.358331124837378</v>
      </c>
      <c r="Z10" s="416">
        <v>30.787952413965069</v>
      </c>
      <c r="AA10" s="793">
        <v>30.506089134035303</v>
      </c>
    </row>
    <row r="11" spans="2:31" ht="18" x14ac:dyDescent="0.45">
      <c r="B11" s="423" t="s">
        <v>830</v>
      </c>
      <c r="C11" s="1"/>
      <c r="D11" s="267"/>
      <c r="E11" s="267"/>
      <c r="F11" s="267"/>
      <c r="G11" s="267"/>
      <c r="H11" s="417"/>
      <c r="I11" s="418"/>
      <c r="J11" s="418"/>
      <c r="K11" s="418"/>
      <c r="L11" s="418"/>
      <c r="M11" s="418"/>
      <c r="N11" s="418"/>
      <c r="O11" s="413"/>
      <c r="P11" s="414"/>
      <c r="Q11" s="419"/>
      <c r="R11" s="419"/>
      <c r="S11" s="419"/>
      <c r="T11" s="419"/>
      <c r="U11" s="415"/>
      <c r="V11" s="415"/>
      <c r="W11" s="415"/>
      <c r="X11" s="415"/>
      <c r="Y11" s="415"/>
      <c r="Z11" s="415"/>
      <c r="AA11" s="794"/>
    </row>
    <row r="12" spans="2:31" ht="18" x14ac:dyDescent="0.45">
      <c r="B12" s="423"/>
      <c r="C12" s="1" t="s">
        <v>283</v>
      </c>
      <c r="D12" s="267">
        <v>4381393.095213905</v>
      </c>
      <c r="E12" s="267">
        <v>4488434.5321215224</v>
      </c>
      <c r="F12" s="267">
        <v>4595500</v>
      </c>
      <c r="G12" s="267">
        <v>4702541.43690765</v>
      </c>
      <c r="H12" s="267">
        <v>5587547</v>
      </c>
      <c r="I12" s="267">
        <v>5876291</v>
      </c>
      <c r="J12" s="267">
        <v>6067585</v>
      </c>
      <c r="K12" s="267">
        <v>6269378</v>
      </c>
      <c r="L12" s="267">
        <v>6942513</v>
      </c>
      <c r="M12" s="267">
        <v>8032613</v>
      </c>
      <c r="N12" s="267">
        <v>8073755</v>
      </c>
      <c r="O12" s="413"/>
      <c r="P12" s="414"/>
      <c r="Q12" s="419">
        <v>8.6068432727277582</v>
      </c>
      <c r="R12" s="419">
        <v>8.6056720078561764</v>
      </c>
      <c r="S12" s="419">
        <v>8.8109485454409509</v>
      </c>
      <c r="T12" s="419">
        <v>8.4470467211668705</v>
      </c>
      <c r="U12" s="419">
        <v>10.631633798276059</v>
      </c>
      <c r="V12" s="419">
        <v>11.205981034482154</v>
      </c>
      <c r="W12" s="419">
        <v>11.5507768129875</v>
      </c>
      <c r="X12" s="419">
        <v>11.250392142879729</v>
      </c>
      <c r="Y12" s="419">
        <v>13.304659968310725</v>
      </c>
      <c r="Z12" s="420">
        <v>14.016464599174885</v>
      </c>
      <c r="AA12" s="795">
        <v>13.768603697751388</v>
      </c>
    </row>
    <row r="13" spans="2:31" ht="18" x14ac:dyDescent="0.45">
      <c r="B13" s="423"/>
      <c r="C13" s="1" t="s">
        <v>284</v>
      </c>
      <c r="D13" s="267">
        <v>4159107.1438984508</v>
      </c>
      <c r="E13" s="267">
        <v>4298962.8052132903</v>
      </c>
      <c r="F13" s="267">
        <v>4438800</v>
      </c>
      <c r="G13" s="267">
        <v>4578655.6613148199</v>
      </c>
      <c r="H13" s="267">
        <v>5581589</v>
      </c>
      <c r="I13" s="267">
        <v>5973290</v>
      </c>
      <c r="J13" s="267">
        <v>6244413</v>
      </c>
      <c r="K13" s="267">
        <v>6482219</v>
      </c>
      <c r="L13" s="267">
        <v>7333355</v>
      </c>
      <c r="M13" s="267">
        <v>9611473</v>
      </c>
      <c r="N13" s="267">
        <v>9814674</v>
      </c>
      <c r="O13" s="413"/>
      <c r="P13" s="414"/>
      <c r="Q13" s="419">
        <v>8.1701829906838572</v>
      </c>
      <c r="R13" s="419">
        <v>8.2423980144704139</v>
      </c>
      <c r="S13" s="419">
        <v>8.5105077583512756</v>
      </c>
      <c r="T13" s="419">
        <v>8.2491045168661898</v>
      </c>
      <c r="U13" s="419">
        <v>10.620297289756287</v>
      </c>
      <c r="V13" s="419">
        <v>11.532557623745495</v>
      </c>
      <c r="W13" s="419">
        <v>11.895968048042</v>
      </c>
      <c r="X13" s="419">
        <v>11.632335090662213</v>
      </c>
      <c r="Y13" s="419">
        <v>14.053671156526651</v>
      </c>
      <c r="Z13" s="420">
        <v>16.771487814790184</v>
      </c>
      <c r="AA13" s="795">
        <v>16.737485436283915</v>
      </c>
    </row>
    <row r="14" spans="2:31" ht="18" x14ac:dyDescent="0.45">
      <c r="B14" s="423" t="s">
        <v>831</v>
      </c>
      <c r="C14" s="1"/>
      <c r="D14" s="267"/>
      <c r="E14" s="267"/>
      <c r="F14" s="267"/>
      <c r="G14" s="267"/>
      <c r="H14" s="417"/>
      <c r="I14" s="417"/>
      <c r="J14" s="417"/>
      <c r="K14" s="417"/>
      <c r="L14" s="417"/>
      <c r="M14" s="417"/>
      <c r="N14" s="417"/>
      <c r="O14" s="413"/>
      <c r="P14" s="414"/>
      <c r="Q14" s="419"/>
      <c r="R14" s="419"/>
      <c r="S14" s="419"/>
      <c r="T14" s="419"/>
      <c r="U14" s="419"/>
      <c r="V14" s="419"/>
      <c r="W14" s="419"/>
      <c r="X14" s="419"/>
      <c r="Y14" s="211"/>
      <c r="Z14" s="211"/>
      <c r="AA14" s="421"/>
    </row>
    <row r="15" spans="2:31" ht="18" x14ac:dyDescent="0.45">
      <c r="B15" s="423"/>
      <c r="C15" s="1" t="s">
        <v>832</v>
      </c>
      <c r="D15" s="267">
        <v>580811.74437511584</v>
      </c>
      <c r="E15" s="267">
        <v>590708.09391557181</v>
      </c>
      <c r="F15" s="267">
        <v>607305.43163079873</v>
      </c>
      <c r="G15" s="267">
        <v>617201.78117125703</v>
      </c>
      <c r="H15" s="267">
        <v>645774</v>
      </c>
      <c r="I15" s="267">
        <v>573903</v>
      </c>
      <c r="J15" s="267">
        <v>591699</v>
      </c>
      <c r="K15" s="267">
        <v>565643</v>
      </c>
      <c r="L15" s="267">
        <v>620036</v>
      </c>
      <c r="M15" s="267">
        <v>691938</v>
      </c>
      <c r="N15" s="267">
        <v>664634</v>
      </c>
      <c r="O15" s="413"/>
      <c r="P15" s="414"/>
      <c r="Q15" s="419">
        <v>1.1409511874789187</v>
      </c>
      <c r="R15" s="419">
        <v>1.1325641651323259</v>
      </c>
      <c r="S15" s="419">
        <v>1.1643862277153243</v>
      </c>
      <c r="T15" s="419">
        <v>1.1041456395876501</v>
      </c>
      <c r="U15" s="419">
        <v>1.2287382431768223</v>
      </c>
      <c r="V15" s="419">
        <v>1.0927853127928255</v>
      </c>
      <c r="W15" s="419">
        <v>1.9046613727801001</v>
      </c>
      <c r="X15" s="419">
        <v>1.0150457609789867</v>
      </c>
      <c r="Y15" s="419">
        <v>1.1882394960026017</v>
      </c>
      <c r="Z15" s="420">
        <v>1.2073934698240625</v>
      </c>
      <c r="AA15" s="795">
        <v>1.133435699999727</v>
      </c>
    </row>
    <row r="16" spans="2:31" ht="18" x14ac:dyDescent="0.45">
      <c r="B16" s="423"/>
      <c r="C16" s="1" t="s">
        <v>833</v>
      </c>
      <c r="D16" s="267">
        <v>3089224.7198271155</v>
      </c>
      <c r="E16" s="267">
        <v>3181533.254594808</v>
      </c>
      <c r="F16" s="267">
        <v>3270925.9384307642</v>
      </c>
      <c r="G16" s="267">
        <v>3363234.4731984599</v>
      </c>
      <c r="H16" s="267">
        <v>4139310</v>
      </c>
      <c r="I16" s="267">
        <v>4322317</v>
      </c>
      <c r="J16" s="267">
        <v>4574636</v>
      </c>
      <c r="K16" s="267">
        <v>4421728</v>
      </c>
      <c r="L16" s="267">
        <v>4540197</v>
      </c>
      <c r="M16" s="267">
        <v>5313707</v>
      </c>
      <c r="N16" s="267">
        <v>5583248</v>
      </c>
      <c r="O16" s="413"/>
      <c r="P16" s="414"/>
      <c r="Q16" s="419">
        <v>6.068497489264935</v>
      </c>
      <c r="R16" s="419">
        <v>6.0999512135445846</v>
      </c>
      <c r="S16" s="419">
        <v>6.2713437361465809</v>
      </c>
      <c r="T16" s="419">
        <v>6.0528761697302897</v>
      </c>
      <c r="U16" s="419">
        <v>7.8760193153707831</v>
      </c>
      <c r="V16" s="419">
        <v>8.4487129979488227</v>
      </c>
      <c r="W16" s="419">
        <v>8.9556778033157993</v>
      </c>
      <c r="X16" s="419">
        <v>7.9347861859902684</v>
      </c>
      <c r="Y16" s="419">
        <v>8.7008518780079278</v>
      </c>
      <c r="Z16" s="420">
        <v>9.272124283329445</v>
      </c>
      <c r="AA16" s="795">
        <v>9.5214096858603039</v>
      </c>
    </row>
    <row r="17" spans="2:27" ht="18" x14ac:dyDescent="0.45">
      <c r="B17" s="423"/>
      <c r="C17" s="1" t="s">
        <v>834</v>
      </c>
      <c r="D17" s="267">
        <v>369347.17898072058</v>
      </c>
      <c r="E17" s="267">
        <v>379660.04896906513</v>
      </c>
      <c r="F17" s="267">
        <v>390327.49387903756</v>
      </c>
      <c r="G17" s="267">
        <v>400640.36386738601</v>
      </c>
      <c r="H17" s="267">
        <v>1478251</v>
      </c>
      <c r="I17" s="267">
        <v>1510172</v>
      </c>
      <c r="J17" s="267">
        <v>1552567</v>
      </c>
      <c r="K17" s="267">
        <v>1585013</v>
      </c>
      <c r="L17" s="267">
        <v>1557584</v>
      </c>
      <c r="M17" s="267">
        <v>2264780</v>
      </c>
      <c r="N17" s="267">
        <v>2284547</v>
      </c>
      <c r="O17" s="413"/>
      <c r="P17" s="414"/>
      <c r="Q17" s="419">
        <v>0.72554852158409022</v>
      </c>
      <c r="R17" s="419">
        <v>0.72792191409553364</v>
      </c>
      <c r="S17" s="419">
        <v>0.74837459785423066</v>
      </c>
      <c r="T17" s="419">
        <v>0.720395492667392</v>
      </c>
      <c r="U17" s="419">
        <v>2.8127232386475463</v>
      </c>
      <c r="V17" s="419">
        <v>2.8673741458525677</v>
      </c>
      <c r="W17" s="419">
        <v>2.95420288740105</v>
      </c>
      <c r="X17" s="419">
        <v>2.8443041401495055</v>
      </c>
      <c r="Y17" s="419">
        <v>2.9849602718902064</v>
      </c>
      <c r="Z17" s="420">
        <v>3.9519156088957974</v>
      </c>
      <c r="AA17" s="795">
        <v>3.8959594726229425</v>
      </c>
    </row>
    <row r="18" spans="2:27" ht="18" x14ac:dyDescent="0.45">
      <c r="B18" s="423"/>
      <c r="C18" s="1" t="s">
        <v>835</v>
      </c>
      <c r="D18" s="267">
        <v>2863650.6820158041</v>
      </c>
      <c r="E18" s="267">
        <v>2951678.5075928532</v>
      </c>
      <c r="F18" s="267">
        <v>3034612.8799535907</v>
      </c>
      <c r="G18" s="267">
        <v>3122640.7055306598</v>
      </c>
      <c r="H18" s="267">
        <v>2326935</v>
      </c>
      <c r="I18" s="267">
        <v>2681013</v>
      </c>
      <c r="J18" s="267">
        <v>2751934</v>
      </c>
      <c r="K18" s="267">
        <v>3025581</v>
      </c>
      <c r="L18" s="267">
        <v>3323988</v>
      </c>
      <c r="M18" s="267">
        <v>4382338</v>
      </c>
      <c r="N18" s="267">
        <v>4591156</v>
      </c>
      <c r="O18" s="222"/>
      <c r="P18" s="414"/>
      <c r="Q18" s="419">
        <v>5.6253780640850453</v>
      </c>
      <c r="R18" s="419">
        <v>5.6592508874082394</v>
      </c>
      <c r="S18" s="419">
        <v>5.818260894484486</v>
      </c>
      <c r="T18" s="419">
        <v>5.6220659906408699</v>
      </c>
      <c r="U18" s="419">
        <v>4.4275458966862384</v>
      </c>
      <c r="V18" s="419">
        <v>5.0824372814137115</v>
      </c>
      <c r="W18" s="419">
        <v>5.7395753830880096</v>
      </c>
      <c r="X18" s="419">
        <v>5.4294018816613372</v>
      </c>
      <c r="Y18" s="419">
        <v>6.3701040356345366</v>
      </c>
      <c r="Z18" s="420">
        <v>7.6469369853394991</v>
      </c>
      <c r="AA18" s="795">
        <v>7.8295424469225878</v>
      </c>
    </row>
    <row r="19" spans="2:27" ht="18" x14ac:dyDescent="0.45">
      <c r="B19" s="423"/>
      <c r="C19" s="1" t="s">
        <v>836</v>
      </c>
      <c r="D19" s="267">
        <v>140477.55735341311</v>
      </c>
      <c r="E19" s="267">
        <v>141138.83243423802</v>
      </c>
      <c r="F19" s="267">
        <v>145104.46095833046</v>
      </c>
      <c r="G19" s="267">
        <v>145765.736039159</v>
      </c>
      <c r="H19" s="267">
        <v>439714</v>
      </c>
      <c r="I19" s="267">
        <v>374581</v>
      </c>
      <c r="J19" s="267">
        <v>383173</v>
      </c>
      <c r="K19" s="267">
        <v>461200</v>
      </c>
      <c r="L19" s="267">
        <v>547174</v>
      </c>
      <c r="M19" s="267">
        <v>532754</v>
      </c>
      <c r="N19" s="267">
        <v>466347</v>
      </c>
      <c r="O19" s="222"/>
      <c r="P19" s="414"/>
      <c r="Q19" s="419">
        <v>0.27595522547319468</v>
      </c>
      <c r="R19" s="419">
        <v>0.27060537272150659</v>
      </c>
      <c r="S19" s="419">
        <v>0.2782086691802404</v>
      </c>
      <c r="T19" s="419">
        <v>0.25918732545197998</v>
      </c>
      <c r="U19" s="419">
        <v>0.83666020598576785</v>
      </c>
      <c r="V19" s="419">
        <v>0.70766695001810942</v>
      </c>
      <c r="W19" s="419">
        <v>0.85152446107060997</v>
      </c>
      <c r="X19" s="419">
        <v>0.8276229087313175</v>
      </c>
      <c r="Y19" s="419">
        <v>1.0486064647628968</v>
      </c>
      <c r="Z19" s="420">
        <v>0.92962621018450875</v>
      </c>
      <c r="AA19" s="795">
        <v>0.79528633561896134</v>
      </c>
    </row>
    <row r="20" spans="2:27" ht="18" x14ac:dyDescent="0.45">
      <c r="B20" s="423"/>
      <c r="C20" s="1" t="s">
        <v>837</v>
      </c>
      <c r="D20" s="267">
        <v>1496988.3565601865</v>
      </c>
      <c r="E20" s="267">
        <v>1542678.5998282766</v>
      </c>
      <c r="F20" s="267">
        <v>1586023.7951474774</v>
      </c>
      <c r="G20" s="267">
        <v>1631714.03841556</v>
      </c>
      <c r="H20" s="267">
        <v>2139152</v>
      </c>
      <c r="I20" s="267">
        <v>2387595</v>
      </c>
      <c r="J20" s="267">
        <v>2457989</v>
      </c>
      <c r="K20" s="267">
        <v>2692432</v>
      </c>
      <c r="L20" s="267">
        <v>3686889</v>
      </c>
      <c r="M20" s="267">
        <v>4458569</v>
      </c>
      <c r="N20" s="267">
        <v>4298497</v>
      </c>
      <c r="O20" s="222"/>
      <c r="P20" s="414"/>
      <c r="Q20" s="419">
        <v>2.9406957755254313</v>
      </c>
      <c r="R20" s="419">
        <v>2.9577764694244011</v>
      </c>
      <c r="S20" s="419">
        <v>3.0408821784113584</v>
      </c>
      <c r="T20" s="419">
        <v>2.9374806199548602</v>
      </c>
      <c r="U20" s="419">
        <v>4.0702441881651872</v>
      </c>
      <c r="V20" s="419">
        <v>4.5395619702016132</v>
      </c>
      <c r="W20" s="419">
        <v>4.9599718304486498</v>
      </c>
      <c r="X20" s="419">
        <v>4.8315663560305273</v>
      </c>
      <c r="Y20" s="419">
        <v>7.0655689785392068</v>
      </c>
      <c r="Z20" s="420">
        <v>7.7799558563917586</v>
      </c>
      <c r="AA20" s="795">
        <v>7.3304554930107804</v>
      </c>
    </row>
    <row r="21" spans="2:27" ht="18" x14ac:dyDescent="0.45">
      <c r="B21" s="423" t="s">
        <v>845</v>
      </c>
      <c r="C21" s="1"/>
      <c r="D21" s="267"/>
      <c r="E21" s="267"/>
      <c r="F21" s="267"/>
      <c r="G21" s="267"/>
      <c r="H21" s="417"/>
      <c r="I21" s="417"/>
      <c r="J21" s="417"/>
      <c r="K21" s="417"/>
      <c r="L21" s="417"/>
      <c r="M21" s="417"/>
      <c r="N21" s="417"/>
      <c r="O21" s="413"/>
      <c r="P21" s="414"/>
      <c r="Q21" s="419"/>
      <c r="R21" s="419"/>
      <c r="S21" s="419"/>
      <c r="T21" s="419"/>
      <c r="U21" s="419"/>
      <c r="V21" s="419"/>
      <c r="W21" s="419"/>
      <c r="X21" s="211"/>
      <c r="Y21" s="211"/>
      <c r="Z21" s="211"/>
      <c r="AA21" s="421"/>
    </row>
    <row r="22" spans="2:27" ht="18" x14ac:dyDescent="0.45">
      <c r="B22" s="423"/>
      <c r="C22" s="1" t="s">
        <v>846</v>
      </c>
      <c r="D22" s="267">
        <v>546991.75466174586</v>
      </c>
      <c r="E22" s="267">
        <v>562830.96609465068</v>
      </c>
      <c r="F22" s="267">
        <v>578645.03012573451</v>
      </c>
      <c r="G22" s="267">
        <v>594484.22524164699</v>
      </c>
      <c r="H22" s="267">
        <v>947908</v>
      </c>
      <c r="I22" s="267">
        <v>1012854</v>
      </c>
      <c r="J22" s="267">
        <v>1079172</v>
      </c>
      <c r="K22" s="267">
        <v>1163804</v>
      </c>
      <c r="L22" s="267">
        <v>1320508</v>
      </c>
      <c r="M22" s="267">
        <v>1346148</v>
      </c>
      <c r="N22" s="267">
        <v>1432303</v>
      </c>
      <c r="O22" s="413"/>
      <c r="P22" s="414"/>
      <c r="Q22" s="419">
        <v>1.0745149320180218</v>
      </c>
      <c r="R22" s="419">
        <v>1.079115369827176</v>
      </c>
      <c r="S22" s="419">
        <v>1.1094356623899411</v>
      </c>
      <c r="T22" s="419">
        <v>1.06945441473082</v>
      </c>
      <c r="U22" s="419">
        <v>1.8036198586707661</v>
      </c>
      <c r="V22" s="419">
        <v>1.9930797780243992</v>
      </c>
      <c r="W22" s="419">
        <v>2.0060229821286502</v>
      </c>
      <c r="X22" s="419">
        <v>2.0884450383199096</v>
      </c>
      <c r="Y22" s="419">
        <v>2.5306268674518955</v>
      </c>
      <c r="Z22" s="420">
        <v>2.3489536701506815</v>
      </c>
      <c r="AA22" s="795">
        <v>2.4425824640579763</v>
      </c>
    </row>
    <row r="23" spans="2:27" ht="18" x14ac:dyDescent="0.45">
      <c r="B23" s="423"/>
      <c r="C23" s="1" t="s">
        <v>796</v>
      </c>
      <c r="D23" s="267">
        <v>7042300</v>
      </c>
      <c r="E23" s="267">
        <v>7256339.4188393466</v>
      </c>
      <c r="F23" s="267">
        <v>7460223.3966471804</v>
      </c>
      <c r="G23" s="267">
        <v>7674219.4530856498</v>
      </c>
      <c r="H23" s="267">
        <v>9865082</v>
      </c>
      <c r="I23" s="267">
        <v>10498762</v>
      </c>
      <c r="J23" s="267">
        <v>10892126</v>
      </c>
      <c r="K23" s="267">
        <v>11237395</v>
      </c>
      <c r="L23" s="267">
        <v>12503132</v>
      </c>
      <c r="M23" s="267">
        <v>13193741</v>
      </c>
      <c r="N23" s="267">
        <v>13332314</v>
      </c>
      <c r="O23" s="413"/>
      <c r="P23" s="414"/>
      <c r="Q23" s="419">
        <v>13.834035005599461</v>
      </c>
      <c r="R23" s="419">
        <v>13.912573876106707</v>
      </c>
      <c r="S23" s="419">
        <v>14.303480466837776</v>
      </c>
      <c r="T23" s="419">
        <v>13.814612547881101</v>
      </c>
      <c r="U23" s="419">
        <v>18.770658969663216</v>
      </c>
      <c r="V23" s="419">
        <v>20.1162336219748</v>
      </c>
      <c r="W23" s="419">
        <v>20.645089774462999</v>
      </c>
      <c r="X23" s="419">
        <v>20.165493357464797</v>
      </c>
      <c r="Y23" s="419">
        <v>23.961052690705056</v>
      </c>
      <c r="Z23" s="420">
        <v>23.022346981882762</v>
      </c>
      <c r="AA23" s="795">
        <v>22.736303967606474</v>
      </c>
    </row>
    <row r="24" spans="2:27" ht="18" x14ac:dyDescent="0.45">
      <c r="B24" s="423"/>
      <c r="C24" s="1" t="s">
        <v>847</v>
      </c>
      <c r="D24" s="267">
        <v>951165.13836675463</v>
      </c>
      <c r="E24" s="267">
        <v>968226.95240081521</v>
      </c>
      <c r="F24" s="267">
        <v>995431.57322708424</v>
      </c>
      <c r="G24" s="267">
        <v>1012493.26954555</v>
      </c>
      <c r="H24" s="267">
        <v>356146</v>
      </c>
      <c r="I24" s="267">
        <v>337965</v>
      </c>
      <c r="J24" s="267">
        <v>340700</v>
      </c>
      <c r="K24" s="267">
        <v>350398</v>
      </c>
      <c r="L24" s="267">
        <v>452228</v>
      </c>
      <c r="M24" s="267">
        <v>3104197</v>
      </c>
      <c r="N24" s="267">
        <v>3123812</v>
      </c>
      <c r="O24" s="413"/>
      <c r="P24" s="414"/>
      <c r="Q24" s="419">
        <v>1.8684763257941348</v>
      </c>
      <c r="R24" s="419">
        <v>1.8563807763927076</v>
      </c>
      <c r="S24" s="419">
        <v>1.9085401745645028</v>
      </c>
      <c r="T24" s="419">
        <v>1.81208421395333</v>
      </c>
      <c r="U24" s="419">
        <v>0.67765225969836584</v>
      </c>
      <c r="V24" s="419">
        <v>0.62922525822844999</v>
      </c>
      <c r="W24" s="419">
        <v>0.79711510284803999</v>
      </c>
      <c r="X24" s="419">
        <v>0.62878883775723382</v>
      </c>
      <c r="Y24" s="419">
        <v>0.86665156668042576</v>
      </c>
      <c r="Z24" s="420">
        <v>5.4166517619316252</v>
      </c>
      <c r="AA24" s="795">
        <v>5.3272027023708501</v>
      </c>
    </row>
    <row r="25" spans="2:27" ht="18" x14ac:dyDescent="0.45">
      <c r="B25" s="423" t="s">
        <v>257</v>
      </c>
      <c r="C25" s="1"/>
      <c r="D25" s="267"/>
      <c r="E25" s="267"/>
      <c r="F25" s="267"/>
      <c r="G25" s="267"/>
      <c r="H25" s="417"/>
      <c r="I25" s="417"/>
      <c r="J25" s="417"/>
      <c r="K25" s="417"/>
      <c r="L25" s="417"/>
      <c r="M25" s="417"/>
      <c r="N25" s="417"/>
      <c r="O25" s="413"/>
      <c r="P25" s="414"/>
      <c r="Q25" s="419"/>
      <c r="R25" s="419"/>
      <c r="S25" s="419"/>
      <c r="T25" s="419"/>
      <c r="U25" s="419"/>
      <c r="V25" s="419"/>
      <c r="W25" s="419"/>
      <c r="X25" s="419"/>
      <c r="Y25" s="419"/>
      <c r="Z25" s="211"/>
      <c r="AA25" s="421"/>
    </row>
    <row r="26" spans="2:27" ht="18" x14ac:dyDescent="0.45">
      <c r="B26" s="423"/>
      <c r="C26" s="1" t="s">
        <v>261</v>
      </c>
      <c r="D26" s="267">
        <v>395071.87203477981</v>
      </c>
      <c r="E26" s="267">
        <v>402354.57271355414</v>
      </c>
      <c r="F26" s="267">
        <v>413659.67381742888</v>
      </c>
      <c r="G26" s="267">
        <v>420942.37449689698</v>
      </c>
      <c r="H26" s="267">
        <v>623454</v>
      </c>
      <c r="I26" s="267">
        <v>703511</v>
      </c>
      <c r="J26" s="267">
        <v>751785</v>
      </c>
      <c r="K26" s="267">
        <v>618086</v>
      </c>
      <c r="L26" s="267">
        <v>764148</v>
      </c>
      <c r="M26" s="267">
        <v>424909</v>
      </c>
      <c r="N26" s="267">
        <v>431851</v>
      </c>
      <c r="O26" s="413"/>
      <c r="P26" s="414"/>
      <c r="Q26" s="419">
        <v>0.77608231221729684</v>
      </c>
      <c r="R26" s="419">
        <v>0.77143410667000434</v>
      </c>
      <c r="S26" s="419">
        <v>0.7931093681491137</v>
      </c>
      <c r="T26" s="419">
        <v>0.75354954134408303</v>
      </c>
      <c r="U26" s="419">
        <v>1.1862691478157412</v>
      </c>
      <c r="V26" s="419">
        <v>1.3884417691731004</v>
      </c>
      <c r="W26" s="419">
        <v>1.4996037245507601</v>
      </c>
      <c r="X26" s="419">
        <v>1.1091546686168803</v>
      </c>
      <c r="Y26" s="419">
        <v>1.4644163151678224</v>
      </c>
      <c r="Z26" s="420">
        <v>0.74144266085902577</v>
      </c>
      <c r="AA26" s="795">
        <v>0.73645847260384234</v>
      </c>
    </row>
    <row r="27" spans="2:27" ht="18" x14ac:dyDescent="0.45">
      <c r="B27" s="423"/>
      <c r="C27" s="1" t="s">
        <v>262</v>
      </c>
      <c r="D27" s="267">
        <v>1897804.4250450241</v>
      </c>
      <c r="E27" s="267">
        <v>1950576.0831104042</v>
      </c>
      <c r="F27" s="267">
        <v>2005382.1206847851</v>
      </c>
      <c r="G27" s="267">
        <v>2058153.7787508501</v>
      </c>
      <c r="H27" s="267">
        <v>2135407</v>
      </c>
      <c r="I27" s="267">
        <v>2252757</v>
      </c>
      <c r="J27" s="267">
        <v>2349412</v>
      </c>
      <c r="K27" s="267">
        <v>2393817</v>
      </c>
      <c r="L27" s="267">
        <v>2730533</v>
      </c>
      <c r="M27" s="267">
        <v>3881887</v>
      </c>
      <c r="N27" s="267">
        <v>3943083</v>
      </c>
      <c r="O27" s="413"/>
      <c r="P27" s="414"/>
      <c r="Q27" s="419">
        <v>3.7280620327116036</v>
      </c>
      <c r="R27" s="419">
        <v>3.7398379941798545</v>
      </c>
      <c r="S27" s="419">
        <v>3.8449175670331606</v>
      </c>
      <c r="T27" s="419">
        <v>3.70059168491811</v>
      </c>
      <c r="U27" s="419">
        <v>4.0631184371738227</v>
      </c>
      <c r="V27" s="419">
        <v>4.3390354340622812</v>
      </c>
      <c r="W27" s="419">
        <v>4.4742946583434398</v>
      </c>
      <c r="X27" s="419">
        <v>4.2957020566142159</v>
      </c>
      <c r="Y27" s="419">
        <v>5.2328044754473471</v>
      </c>
      <c r="Z27" s="420">
        <v>6.7736777202508325</v>
      </c>
      <c r="AA27" s="795">
        <v>6.7243491008013798</v>
      </c>
    </row>
    <row r="28" spans="2:27" ht="18" x14ac:dyDescent="0.45">
      <c r="B28" s="423"/>
      <c r="C28" s="1" t="s">
        <v>263</v>
      </c>
      <c r="D28" s="267">
        <v>824749.18482605263</v>
      </c>
      <c r="E28" s="267">
        <v>847829.23258122068</v>
      </c>
      <c r="F28" s="267">
        <v>871650.99538239778</v>
      </c>
      <c r="G28" s="267">
        <v>894731.04313826293</v>
      </c>
      <c r="H28" s="267">
        <v>1012716</v>
      </c>
      <c r="I28" s="267">
        <v>1087001</v>
      </c>
      <c r="J28" s="267">
        <v>1129139</v>
      </c>
      <c r="K28" s="267">
        <v>1292210</v>
      </c>
      <c r="L28" s="267">
        <v>1390628</v>
      </c>
      <c r="M28" s="267">
        <v>1793737</v>
      </c>
      <c r="N28" s="267">
        <v>1799708</v>
      </c>
      <c r="O28" s="413"/>
      <c r="P28" s="414"/>
      <c r="Q28" s="419">
        <v>1.6201438261410455</v>
      </c>
      <c r="R28" s="419">
        <v>1.6255423226186103</v>
      </c>
      <c r="S28" s="419">
        <v>1.6712157697522994</v>
      </c>
      <c r="T28" s="419">
        <v>1.6088709805887</v>
      </c>
      <c r="U28" s="419">
        <v>1.9269324541976895</v>
      </c>
      <c r="V28" s="419">
        <v>2.0853618398908536</v>
      </c>
      <c r="W28" s="419">
        <v>2.222059649447</v>
      </c>
      <c r="X28" s="419">
        <v>2.3188694685422719</v>
      </c>
      <c r="Y28" s="419">
        <v>2.6650051188110138</v>
      </c>
      <c r="Z28" s="420">
        <v>3.1299716743144681</v>
      </c>
      <c r="AA28" s="795">
        <v>3.0691377461506768</v>
      </c>
    </row>
    <row r="29" spans="2:27" ht="18" x14ac:dyDescent="0.45">
      <c r="B29" s="423"/>
      <c r="C29" s="1" t="s">
        <v>264</v>
      </c>
      <c r="D29" s="267">
        <v>241491.25612259083</v>
      </c>
      <c r="E29" s="267">
        <v>243461.03858566025</v>
      </c>
      <c r="F29" s="267">
        <v>250301.6509279107</v>
      </c>
      <c r="G29" s="267">
        <v>252271.43339167401</v>
      </c>
      <c r="H29" s="267">
        <v>269394</v>
      </c>
      <c r="I29" s="267">
        <v>288409</v>
      </c>
      <c r="J29" s="267">
        <v>307632</v>
      </c>
      <c r="K29" s="267">
        <v>328967</v>
      </c>
      <c r="L29" s="267">
        <v>325579</v>
      </c>
      <c r="M29" s="267">
        <v>360864</v>
      </c>
      <c r="N29" s="267">
        <v>335357</v>
      </c>
      <c r="O29" s="413"/>
      <c r="P29" s="414"/>
      <c r="Q29" s="419">
        <v>0.47438733480722367</v>
      </c>
      <c r="R29" s="419">
        <v>0.46678765831745545</v>
      </c>
      <c r="S29" s="419">
        <v>0.4799031589957008</v>
      </c>
      <c r="T29" s="419">
        <v>0.44934454755771502</v>
      </c>
      <c r="U29" s="419">
        <v>0.51258599801536886</v>
      </c>
      <c r="V29" s="419">
        <v>0.56815328629097306</v>
      </c>
      <c r="W29" s="419">
        <v>0.68542055772370003</v>
      </c>
      <c r="X29" s="419">
        <v>0.59033093108546264</v>
      </c>
      <c r="Y29" s="419">
        <v>0.62394091128423346</v>
      </c>
      <c r="Z29" s="420">
        <v>0.62968768458241997</v>
      </c>
      <c r="AA29" s="795">
        <v>0.57190212364219783</v>
      </c>
    </row>
    <row r="30" spans="2:27" ht="18" x14ac:dyDescent="0.45">
      <c r="B30" s="93"/>
      <c r="C30" s="1" t="s">
        <v>265</v>
      </c>
      <c r="D30" s="267">
        <v>4835778.5963063128</v>
      </c>
      <c r="E30" s="267">
        <v>4983063.9805028541</v>
      </c>
      <c r="F30" s="267">
        <v>5123074.9209197452</v>
      </c>
      <c r="G30" s="267">
        <v>5270360.3051170101</v>
      </c>
      <c r="H30" s="267">
        <v>6528959</v>
      </c>
      <c r="I30" s="267">
        <v>6895680</v>
      </c>
      <c r="J30" s="267">
        <v>7131485</v>
      </c>
      <c r="K30" s="267">
        <v>7453690</v>
      </c>
      <c r="L30" s="267">
        <v>8354674</v>
      </c>
      <c r="M30" s="267">
        <v>8954299</v>
      </c>
      <c r="N30" s="267">
        <v>9014660</v>
      </c>
      <c r="O30" s="413"/>
      <c r="P30" s="414"/>
      <c r="Q30" s="419">
        <v>9.4994417473029511</v>
      </c>
      <c r="R30" s="419">
        <v>9.5540246612666344</v>
      </c>
      <c r="S30" s="419">
        <v>9.8224675275079623</v>
      </c>
      <c r="T30" s="419">
        <v>9.4876501061367904</v>
      </c>
      <c r="U30" s="419">
        <v>12.422893475787973</v>
      </c>
      <c r="V30" s="419">
        <v>13.170855564066091</v>
      </c>
      <c r="W30" s="419">
        <v>13.230534346552499</v>
      </c>
      <c r="X30" s="419">
        <v>13.375638765354585</v>
      </c>
      <c r="Y30" s="419">
        <v>16.010931015337881</v>
      </c>
      <c r="Z30" s="420">
        <v>15.624755598698343</v>
      </c>
      <c r="AA30" s="795">
        <v>15.373179023883129</v>
      </c>
    </row>
    <row r="31" spans="2:27" ht="18" x14ac:dyDescent="0.45">
      <c r="B31" s="93"/>
      <c r="C31" s="1" t="s">
        <v>811</v>
      </c>
      <c r="D31" s="267">
        <v>264512.25168180309</v>
      </c>
      <c r="E31" s="267">
        <v>275012.7743013571</v>
      </c>
      <c r="F31" s="267">
        <v>282739.90710704628</v>
      </c>
      <c r="G31" s="267">
        <v>293240.42972729396</v>
      </c>
      <c r="H31" s="267">
        <v>471357</v>
      </c>
      <c r="I31" s="267">
        <v>502579</v>
      </c>
      <c r="J31" s="267">
        <v>519806</v>
      </c>
      <c r="K31" s="267">
        <v>624675</v>
      </c>
      <c r="L31" s="267">
        <v>650260</v>
      </c>
      <c r="M31" s="267">
        <v>2162704</v>
      </c>
      <c r="N31" s="267">
        <v>2286659</v>
      </c>
      <c r="O31" s="413"/>
      <c r="P31" s="414"/>
      <c r="Q31" s="419">
        <v>0.51960996068316745</v>
      </c>
      <c r="R31" s="419">
        <v>0.52728177645701724</v>
      </c>
      <c r="S31" s="419">
        <v>0.542097002124456</v>
      </c>
      <c r="T31" s="419">
        <v>0.53006332459094996</v>
      </c>
      <c r="U31" s="419">
        <v>0.89686852070398837</v>
      </c>
      <c r="V31" s="419">
        <v>0.96000899494774783</v>
      </c>
      <c r="W31" s="419">
        <v>1.0154434186043999</v>
      </c>
      <c r="X31" s="419">
        <v>1.1209786220982998</v>
      </c>
      <c r="Y31" s="419">
        <v>1.2461608917395954</v>
      </c>
      <c r="Z31" s="420">
        <v>3.7737986449109298</v>
      </c>
      <c r="AA31" s="795">
        <v>3.8995611785218274</v>
      </c>
    </row>
    <row r="32" spans="2:27" ht="18" x14ac:dyDescent="0.45">
      <c r="B32" s="94"/>
      <c r="C32" s="424" t="s">
        <v>267</v>
      </c>
      <c r="D32" s="223">
        <v>81092.653095792484</v>
      </c>
      <c r="E32" s="223">
        <v>85099.655539761312</v>
      </c>
      <c r="F32" s="223">
        <v>87490.731160683441</v>
      </c>
      <c r="G32" s="223">
        <v>91497.733605346497</v>
      </c>
      <c r="H32" s="223">
        <v>127849</v>
      </c>
      <c r="I32" s="223">
        <v>119644</v>
      </c>
      <c r="J32" s="223">
        <v>122739</v>
      </c>
      <c r="K32" s="223">
        <v>40152</v>
      </c>
      <c r="L32" s="223">
        <v>60046</v>
      </c>
      <c r="M32" s="223">
        <v>65686</v>
      </c>
      <c r="N32" s="223">
        <v>77111</v>
      </c>
      <c r="O32" s="224"/>
      <c r="P32" s="225"/>
      <c r="Q32" s="226">
        <v>0.15929904954832466</v>
      </c>
      <c r="R32" s="226">
        <v>0.16316150281701358</v>
      </c>
      <c r="S32" s="226">
        <v>0.16774591022952645</v>
      </c>
      <c r="T32" s="226">
        <v>0.166081052898676</v>
      </c>
      <c r="U32" s="226">
        <v>0.24326305433776144</v>
      </c>
      <c r="V32" s="226">
        <v>0.22668176979660032</v>
      </c>
      <c r="W32" s="226">
        <v>0.3135502089451</v>
      </c>
      <c r="X32" s="226">
        <v>7.20527212302252E-2</v>
      </c>
      <c r="Y32" s="226">
        <v>0.11507239704948134</v>
      </c>
      <c r="Z32" s="226">
        <v>0.11461843034905347</v>
      </c>
      <c r="AA32" s="796">
        <v>0.13150148843224838</v>
      </c>
    </row>
    <row r="33" spans="2:31" ht="21.75" x14ac:dyDescent="0.55000000000000004">
      <c r="B33" s="206" t="s">
        <v>838</v>
      </c>
      <c r="C33" s="186"/>
      <c r="D33" s="186"/>
      <c r="E33" s="186"/>
      <c r="F33" s="227"/>
      <c r="G33" s="185"/>
      <c r="H33" s="185"/>
      <c r="I33" s="185"/>
      <c r="J33" s="185"/>
      <c r="K33" s="228"/>
      <c r="L33" s="228"/>
      <c r="M33" s="228"/>
      <c r="N33" s="228"/>
      <c r="O33" s="228"/>
      <c r="P33" s="228"/>
      <c r="Q33" s="185"/>
      <c r="R33" s="185"/>
      <c r="S33" s="185"/>
      <c r="T33" s="185"/>
      <c r="U33" s="185"/>
      <c r="V33" s="185"/>
      <c r="W33" s="205"/>
      <c r="X33" s="205"/>
      <c r="Y33" s="205"/>
      <c r="Z33" s="205"/>
      <c r="AA33" s="205"/>
      <c r="AB33" s="205"/>
      <c r="AC33" s="205"/>
      <c r="AD33" s="205"/>
      <c r="AE33" s="211"/>
    </row>
    <row r="34" spans="2:31" ht="21.75" x14ac:dyDescent="0.55000000000000004">
      <c r="B34" s="186" t="s">
        <v>839</v>
      </c>
      <c r="C34" s="186"/>
      <c r="D34" s="186"/>
      <c r="E34" s="186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205"/>
      <c r="X34" s="205"/>
      <c r="Y34" s="205"/>
      <c r="Z34" s="205"/>
      <c r="AA34" s="205"/>
      <c r="AB34" s="205"/>
      <c r="AC34" s="205"/>
      <c r="AD34" s="205"/>
      <c r="AE34" s="211"/>
    </row>
    <row r="35" spans="2:31" ht="17.25" x14ac:dyDescent="0.4">
      <c r="B35" s="186" t="s">
        <v>840</v>
      </c>
    </row>
  </sheetData>
  <mergeCells count="3">
    <mergeCell ref="D7:L8"/>
    <mergeCell ref="S7:AA8"/>
    <mergeCell ref="B8:C8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B9261-4924-443B-8809-0383CF0136F1}">
  <sheetPr codeName="Hoja43"/>
  <dimension ref="B2:AA19"/>
  <sheetViews>
    <sheetView showGridLines="0" workbookViewId="0">
      <selection activeCell="A8" sqref="A8"/>
    </sheetView>
  </sheetViews>
  <sheetFormatPr baseColWidth="10" defaultColWidth="11.42578125" defaultRowHeight="15" x14ac:dyDescent="0.25"/>
  <cols>
    <col min="3" max="3" width="16" customWidth="1"/>
    <col min="4" max="4" width="0" hidden="1" customWidth="1"/>
    <col min="15" max="15" width="3.85546875" customWidth="1"/>
    <col min="16" max="16" width="5.5703125" hidden="1" customWidth="1"/>
    <col min="27" max="27" width="0.140625" customWidth="1"/>
  </cols>
  <sheetData>
    <row r="2" spans="2:27" ht="18" x14ac:dyDescent="0.45">
      <c r="B2" s="910"/>
    </row>
    <row r="4" spans="2:27" ht="18" x14ac:dyDescent="0.25">
      <c r="B4" s="23" t="s">
        <v>848</v>
      </c>
    </row>
    <row r="5" spans="2:27" ht="18" x14ac:dyDescent="0.25">
      <c r="B5" s="23" t="s">
        <v>849</v>
      </c>
    </row>
    <row r="7" spans="2:27" ht="18" x14ac:dyDescent="0.45">
      <c r="B7" s="1032" t="s">
        <v>492</v>
      </c>
      <c r="C7" s="1035"/>
      <c r="D7" s="1043" t="s">
        <v>843</v>
      </c>
      <c r="E7" s="1043"/>
      <c r="F7" s="1043"/>
      <c r="G7" s="1043"/>
      <c r="H7" s="1043"/>
      <c r="I7" s="1043"/>
      <c r="J7" s="1043"/>
      <c r="K7" s="1043"/>
      <c r="L7" s="1043"/>
      <c r="M7" s="309"/>
      <c r="N7" s="309"/>
      <c r="O7" s="309"/>
      <c r="P7" s="309"/>
      <c r="Q7" s="410"/>
      <c r="R7" s="1044" t="s">
        <v>850</v>
      </c>
      <c r="S7" s="1044"/>
      <c r="T7" s="1044"/>
      <c r="U7" s="1044"/>
      <c r="V7" s="1044"/>
      <c r="W7" s="1044"/>
      <c r="X7" s="1044"/>
      <c r="Y7" s="1044"/>
      <c r="Z7" s="1044"/>
      <c r="AA7" s="1018"/>
    </row>
    <row r="8" spans="2:27" ht="21.75" x14ac:dyDescent="0.55000000000000004">
      <c r="B8" s="426"/>
      <c r="C8" s="409"/>
      <c r="D8" s="309">
        <v>2012</v>
      </c>
      <c r="E8" s="309">
        <v>2013</v>
      </c>
      <c r="F8" s="309" t="s">
        <v>828</v>
      </c>
      <c r="G8" s="309" t="s">
        <v>829</v>
      </c>
      <c r="H8" s="309">
        <v>2016</v>
      </c>
      <c r="I8" s="309">
        <v>2017</v>
      </c>
      <c r="J8" s="309">
        <v>2018</v>
      </c>
      <c r="K8" s="309">
        <v>2019</v>
      </c>
      <c r="L8" s="309">
        <v>2020</v>
      </c>
      <c r="M8" s="309">
        <v>2021</v>
      </c>
      <c r="N8" s="309">
        <v>2022</v>
      </c>
      <c r="O8" s="309"/>
      <c r="P8" s="410">
        <v>2012</v>
      </c>
      <c r="Q8" s="410">
        <v>2013</v>
      </c>
      <c r="R8" s="410" t="s">
        <v>828</v>
      </c>
      <c r="S8" s="410" t="s">
        <v>829</v>
      </c>
      <c r="T8" s="410">
        <v>2016</v>
      </c>
      <c r="U8" s="410">
        <v>2017</v>
      </c>
      <c r="V8" s="410">
        <v>2018</v>
      </c>
      <c r="W8" s="410">
        <v>2019</v>
      </c>
      <c r="X8" s="410">
        <v>2020</v>
      </c>
      <c r="Y8" s="410">
        <v>2021</v>
      </c>
      <c r="Z8" s="410">
        <v>2022</v>
      </c>
      <c r="AA8" s="427"/>
    </row>
    <row r="9" spans="2:27" ht="21.75" x14ac:dyDescent="0.55000000000000004">
      <c r="B9" s="422" t="s">
        <v>254</v>
      </c>
      <c r="C9" s="1"/>
      <c r="D9" s="221">
        <v>6241081.3011843022</v>
      </c>
      <c r="E9" s="221">
        <v>6314040.8266834905</v>
      </c>
      <c r="F9" s="221">
        <v>6487725</v>
      </c>
      <c r="G9" s="221">
        <v>6620922.2234175708</v>
      </c>
      <c r="H9" s="221">
        <v>10881641</v>
      </c>
      <c r="I9" s="221">
        <v>10900602</v>
      </c>
      <c r="J9" s="221">
        <f>J11+J12</f>
        <v>10918586</v>
      </c>
      <c r="K9" s="221">
        <v>10638841</v>
      </c>
      <c r="L9" s="221">
        <v>10960391</v>
      </c>
      <c r="M9" s="221">
        <v>12558237</v>
      </c>
      <c r="N9" s="221">
        <v>12873653</v>
      </c>
      <c r="O9" s="221"/>
      <c r="P9" s="428">
        <v>12.884743314904396</v>
      </c>
      <c r="Q9" s="428">
        <v>12.742946573783065</v>
      </c>
      <c r="R9" s="428">
        <v>12.328518160089819</v>
      </c>
      <c r="S9" s="428">
        <v>12.168772415624099</v>
      </c>
      <c r="T9" s="428">
        <v>19.977334652177106</v>
      </c>
      <c r="U9" s="428">
        <v>20.5297671870286</v>
      </c>
      <c r="V9" s="428">
        <v>20.131887608733663</v>
      </c>
      <c r="W9" s="428">
        <v>19.082976025171035</v>
      </c>
      <c r="X9" s="428">
        <v>21.373170175280848</v>
      </c>
      <c r="Y9" s="428">
        <v>21.997904545575011</v>
      </c>
      <c r="Z9" s="428">
        <v>21.898629711679096</v>
      </c>
      <c r="AA9" s="429"/>
    </row>
    <row r="10" spans="2:27" ht="18" x14ac:dyDescent="0.45">
      <c r="B10" s="423" t="s">
        <v>830</v>
      </c>
      <c r="C10" s="1"/>
      <c r="D10" s="267"/>
      <c r="E10" s="267"/>
      <c r="F10" s="267"/>
      <c r="G10" s="267"/>
      <c r="H10" s="417"/>
      <c r="I10" s="430"/>
      <c r="J10" s="430"/>
      <c r="K10" s="430"/>
      <c r="L10" s="430"/>
      <c r="M10" s="430"/>
      <c r="N10" s="430"/>
      <c r="O10" s="430"/>
      <c r="P10" s="413"/>
      <c r="Q10" s="413"/>
      <c r="R10" s="413"/>
      <c r="S10" s="413"/>
      <c r="T10" s="428"/>
      <c r="U10" s="431"/>
      <c r="V10" s="428"/>
      <c r="W10" s="428"/>
      <c r="X10" s="428"/>
      <c r="Y10" s="428"/>
      <c r="Z10" s="428"/>
      <c r="AA10" s="432"/>
    </row>
    <row r="11" spans="2:27" ht="21.75" x14ac:dyDescent="0.55000000000000004">
      <c r="B11" s="423"/>
      <c r="C11" s="1" t="s">
        <v>283</v>
      </c>
      <c r="D11" s="267">
        <v>3301772.4618263775</v>
      </c>
      <c r="E11" s="267">
        <v>3326544.7356192032</v>
      </c>
      <c r="F11" s="267">
        <v>3407694.9999999995</v>
      </c>
      <c r="G11" s="267">
        <v>3467087.1981616202</v>
      </c>
      <c r="H11" s="267">
        <v>5554684</v>
      </c>
      <c r="I11" s="267">
        <v>5441804</v>
      </c>
      <c r="J11" s="267">
        <v>5671794</v>
      </c>
      <c r="K11" s="267">
        <v>5571351</v>
      </c>
      <c r="L11" s="267">
        <v>5561121</v>
      </c>
      <c r="M11" s="267">
        <v>6391991</v>
      </c>
      <c r="N11" s="267">
        <v>6476366</v>
      </c>
      <c r="O11" s="267"/>
      <c r="P11" s="413">
        <v>6.8165256310280755</v>
      </c>
      <c r="Q11" s="413">
        <v>6.7136059149558172</v>
      </c>
      <c r="R11" s="413">
        <v>6.4952648088869136</v>
      </c>
      <c r="S11" s="413">
        <v>6.3818361089017603</v>
      </c>
      <c r="T11" s="413">
        <v>10.197706499883036</v>
      </c>
      <c r="U11" s="413">
        <v>10.248880676263658</v>
      </c>
      <c r="V11" s="413">
        <v>10.050251033544502</v>
      </c>
      <c r="W11" s="413">
        <v>9.9933778088057412</v>
      </c>
      <c r="X11" s="413">
        <v>10.844392823059689</v>
      </c>
      <c r="Y11" s="413">
        <v>11.19666780250879</v>
      </c>
      <c r="Z11" s="413">
        <v>11.016573222169985</v>
      </c>
      <c r="AA11" s="433"/>
    </row>
    <row r="12" spans="2:27" ht="21.75" x14ac:dyDescent="0.55000000000000004">
      <c r="B12" s="423"/>
      <c r="C12" s="1" t="s">
        <v>284</v>
      </c>
      <c r="D12" s="267">
        <v>2939308.8393579242</v>
      </c>
      <c r="E12" s="267">
        <v>2987496.0910642901</v>
      </c>
      <c r="F12" s="267">
        <v>3080029.9999999995</v>
      </c>
      <c r="G12" s="267">
        <v>3153835.0252559497</v>
      </c>
      <c r="H12" s="267">
        <v>5326957</v>
      </c>
      <c r="I12" s="267">
        <v>5458798</v>
      </c>
      <c r="J12" s="267">
        <v>5246792</v>
      </c>
      <c r="K12" s="267">
        <v>5067490</v>
      </c>
      <c r="L12" s="267">
        <v>5399270</v>
      </c>
      <c r="M12" s="267">
        <v>6166246</v>
      </c>
      <c r="N12" s="267">
        <v>6397287</v>
      </c>
      <c r="O12" s="267"/>
      <c r="P12" s="413">
        <v>6.0682176838763198</v>
      </c>
      <c r="Q12" s="413">
        <v>6.0293406588272491</v>
      </c>
      <c r="R12" s="413">
        <v>5.8332533512029059</v>
      </c>
      <c r="S12" s="413">
        <v>5.7869363067223603</v>
      </c>
      <c r="T12" s="413">
        <v>9.7796281522940713</v>
      </c>
      <c r="U12" s="413">
        <v>10.280886510764942</v>
      </c>
      <c r="V12" s="413">
        <v>10.081636575189158</v>
      </c>
      <c r="W12" s="413">
        <v>9.089598216365296</v>
      </c>
      <c r="X12" s="413">
        <v>10.528777352221159</v>
      </c>
      <c r="Y12" s="413">
        <v>10.801236743066225</v>
      </c>
      <c r="Z12" s="413">
        <v>10.882056489509111</v>
      </c>
      <c r="AA12" s="433"/>
    </row>
    <row r="13" spans="2:27" ht="18" x14ac:dyDescent="0.45">
      <c r="B13" s="423" t="s">
        <v>831</v>
      </c>
      <c r="C13" s="1"/>
      <c r="D13" s="267"/>
      <c r="E13" s="267"/>
      <c r="F13" s="267"/>
      <c r="G13" s="267"/>
      <c r="H13" s="417"/>
      <c r="I13" s="434"/>
      <c r="J13" s="434"/>
      <c r="K13" s="434"/>
      <c r="L13" s="434"/>
      <c r="M13" s="434"/>
      <c r="N13" s="434"/>
      <c r="O13" s="434"/>
      <c r="P13" s="413"/>
      <c r="Q13" s="413"/>
      <c r="R13" s="413"/>
      <c r="S13" s="413"/>
      <c r="T13" s="428"/>
      <c r="U13" s="413"/>
      <c r="V13" s="413"/>
      <c r="W13" s="413"/>
      <c r="X13" s="413"/>
      <c r="Y13" s="413"/>
      <c r="Z13" s="413"/>
      <c r="AA13" s="435"/>
    </row>
    <row r="14" spans="2:27" ht="21.75" x14ac:dyDescent="0.55000000000000004">
      <c r="B14" s="423"/>
      <c r="C14" s="1" t="s">
        <v>832</v>
      </c>
      <c r="D14" s="267">
        <v>920334.48373161128</v>
      </c>
      <c r="E14" s="267">
        <v>942676.73076255841</v>
      </c>
      <c r="F14" s="267">
        <v>968607.51473773911</v>
      </c>
      <c r="G14" s="267">
        <v>973503.78108595498</v>
      </c>
      <c r="H14" s="267">
        <v>857262</v>
      </c>
      <c r="I14" s="267">
        <v>920304</v>
      </c>
      <c r="J14" s="267">
        <v>946985</v>
      </c>
      <c r="K14" s="267">
        <v>848169</v>
      </c>
      <c r="L14" s="267">
        <v>895553</v>
      </c>
      <c r="M14" s="267">
        <v>980108</v>
      </c>
      <c r="N14" s="267">
        <v>963507</v>
      </c>
      <c r="O14" s="267"/>
      <c r="P14" s="413">
        <v>1.9000351084172948</v>
      </c>
      <c r="Q14" s="413">
        <v>1.9025026201430861</v>
      </c>
      <c r="R14" s="413">
        <v>1.8406290857648382</v>
      </c>
      <c r="S14" s="413">
        <v>1.7835656672664899</v>
      </c>
      <c r="T14" s="413">
        <v>1.5738260303381311</v>
      </c>
      <c r="U14" s="413">
        <v>1.7332645354165916</v>
      </c>
      <c r="V14" s="413">
        <v>1.6996727973251406</v>
      </c>
      <c r="W14" s="413">
        <v>1.5213676651707917</v>
      </c>
      <c r="X14" s="413">
        <v>1.7463616644682922</v>
      </c>
      <c r="Y14" s="413">
        <v>1.7168271492530707</v>
      </c>
      <c r="Z14" s="413">
        <v>1.6389662683630506</v>
      </c>
      <c r="AA14" s="433"/>
    </row>
    <row r="15" spans="2:27" ht="21.75" x14ac:dyDescent="0.55000000000000004">
      <c r="B15" s="423"/>
      <c r="C15" s="1" t="s">
        <v>833</v>
      </c>
      <c r="D15" s="267">
        <v>3743388.5333044766</v>
      </c>
      <c r="E15" s="267">
        <v>3764269.0676683364</v>
      </c>
      <c r="F15" s="267">
        <v>3867815.113553232</v>
      </c>
      <c r="G15" s="267">
        <v>3968299.9544641799</v>
      </c>
      <c r="H15" s="267">
        <v>4985030</v>
      </c>
      <c r="I15" s="267">
        <v>4943374</v>
      </c>
      <c r="J15" s="267">
        <v>5265707</v>
      </c>
      <c r="K15" s="267">
        <v>5089785</v>
      </c>
      <c r="L15" s="267">
        <v>5226035</v>
      </c>
      <c r="M15" s="267">
        <v>6189258</v>
      </c>
      <c r="N15" s="267">
        <v>6420074</v>
      </c>
      <c r="O15" s="267"/>
      <c r="P15" s="413">
        <v>7.7282442019193143</v>
      </c>
      <c r="Q15" s="413">
        <v>7.5970176524559108</v>
      </c>
      <c r="R15" s="413">
        <v>7.349946070049346</v>
      </c>
      <c r="S15" s="413">
        <v>7.3011767488758803</v>
      </c>
      <c r="T15" s="413">
        <v>9.1518928589118538</v>
      </c>
      <c r="U15" s="413">
        <v>9.3101571214516703</v>
      </c>
      <c r="V15" s="413">
        <v>9.1297205214846073</v>
      </c>
      <c r="W15" s="413">
        <v>9.1295889400241208</v>
      </c>
      <c r="X15" s="413">
        <v>10.190962657899142</v>
      </c>
      <c r="Y15" s="413">
        <v>10.841546205246527</v>
      </c>
      <c r="Z15" s="413">
        <v>10.920818142882867</v>
      </c>
      <c r="AA15" s="433"/>
    </row>
    <row r="16" spans="2:27" ht="21.75" x14ac:dyDescent="0.55000000000000004">
      <c r="B16" s="436"/>
      <c r="C16" s="424" t="s">
        <v>834</v>
      </c>
      <c r="D16" s="223">
        <v>1577358.2841482144</v>
      </c>
      <c r="E16" s="223">
        <v>1607095.0282525979</v>
      </c>
      <c r="F16" s="223">
        <v>1651302.3717090285</v>
      </c>
      <c r="G16" s="223">
        <v>1679118.4878674401</v>
      </c>
      <c r="H16" s="223">
        <v>5039349</v>
      </c>
      <c r="I16" s="223">
        <v>5036924</v>
      </c>
      <c r="J16" s="223">
        <v>4705894</v>
      </c>
      <c r="K16" s="223">
        <v>4700887</v>
      </c>
      <c r="L16" s="223">
        <v>4838803</v>
      </c>
      <c r="M16" s="223">
        <v>5388871</v>
      </c>
      <c r="N16" s="223">
        <v>5490072</v>
      </c>
      <c r="O16" s="223"/>
      <c r="P16" s="224">
        <v>3.2564640045677877</v>
      </c>
      <c r="Q16" s="224">
        <v>3.2434263011840692</v>
      </c>
      <c r="R16" s="224">
        <v>3.1379430042756353</v>
      </c>
      <c r="S16" s="224">
        <v>3.0840299994817499</v>
      </c>
      <c r="T16" s="224">
        <v>9.2516157629271216</v>
      </c>
      <c r="U16" s="224">
        <v>9.4863455301603388</v>
      </c>
      <c r="V16" s="224">
        <v>9.3024942899239136</v>
      </c>
      <c r="W16" s="224">
        <v>8.4320194199761218</v>
      </c>
      <c r="X16" s="224">
        <v>9.4358458529134133</v>
      </c>
      <c r="Y16" s="224">
        <v>9.4395311910754156</v>
      </c>
      <c r="Z16" s="224">
        <v>9.3388453004331762</v>
      </c>
      <c r="AA16" s="437"/>
    </row>
    <row r="17" spans="2:27" ht="21.75" x14ac:dyDescent="0.55000000000000004">
      <c r="B17" s="186" t="s">
        <v>838</v>
      </c>
      <c r="C17" s="186"/>
      <c r="D17" s="227"/>
      <c r="E17" s="227"/>
      <c r="F17" s="227"/>
      <c r="G17" s="227"/>
      <c r="H17" s="227"/>
      <c r="I17" s="227"/>
      <c r="J17" s="227"/>
      <c r="K17" s="230"/>
      <c r="L17" s="230"/>
      <c r="M17" s="230"/>
      <c r="N17" s="230"/>
      <c r="O17" s="230"/>
      <c r="P17" s="230"/>
      <c r="Q17" s="230"/>
      <c r="R17" s="231"/>
      <c r="S17" s="231"/>
      <c r="T17" s="231"/>
      <c r="U17" s="231"/>
      <c r="V17" s="231"/>
      <c r="W17" s="231"/>
      <c r="X17" s="231"/>
      <c r="Y17" s="231"/>
      <c r="Z17" s="205"/>
      <c r="AA17" s="229"/>
    </row>
    <row r="18" spans="2:27" ht="21.75" x14ac:dyDescent="0.55000000000000004">
      <c r="B18" s="186" t="s">
        <v>839</v>
      </c>
      <c r="C18" s="186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205"/>
      <c r="W18" s="205"/>
      <c r="X18" s="205"/>
      <c r="Y18" s="205"/>
      <c r="Z18" s="205"/>
      <c r="AA18" s="205"/>
    </row>
    <row r="19" spans="2:27" ht="21.75" x14ac:dyDescent="0.55000000000000004">
      <c r="B19" s="186" t="s">
        <v>840</v>
      </c>
      <c r="C19" s="186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205"/>
      <c r="W19" s="205"/>
      <c r="X19" s="232"/>
      <c r="Y19" s="232"/>
      <c r="Z19" s="205"/>
      <c r="AA19" s="205"/>
    </row>
  </sheetData>
  <mergeCells count="3">
    <mergeCell ref="D7:L7"/>
    <mergeCell ref="R7:AA7"/>
    <mergeCell ref="B7:C7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EED1-6827-4E2B-802E-56EF6E142DCF}">
  <sheetPr codeName="Hoja44"/>
  <dimension ref="B2:AD31"/>
  <sheetViews>
    <sheetView showGridLines="0" workbookViewId="0">
      <selection activeCell="M31" sqref="M31"/>
    </sheetView>
  </sheetViews>
  <sheetFormatPr baseColWidth="10" defaultColWidth="11.42578125" defaultRowHeight="15" x14ac:dyDescent="0.25"/>
  <cols>
    <col min="3" max="3" width="27.85546875" customWidth="1"/>
    <col min="4" max="4" width="0" hidden="1" customWidth="1"/>
    <col min="15" max="15" width="2.85546875" customWidth="1"/>
    <col min="16" max="16" width="8.42578125" hidden="1" customWidth="1"/>
    <col min="26" max="26" width="11.42578125" customWidth="1"/>
    <col min="27" max="27" width="0.140625" customWidth="1"/>
    <col min="28" max="30" width="11.42578125" hidden="1" customWidth="1"/>
  </cols>
  <sheetData>
    <row r="2" spans="2:30" ht="18" x14ac:dyDescent="0.45">
      <c r="B2" s="965"/>
      <c r="C2" s="975"/>
    </row>
    <row r="4" spans="2:30" ht="18" x14ac:dyDescent="0.25">
      <c r="B4" s="23" t="s">
        <v>1544</v>
      </c>
    </row>
    <row r="5" spans="2:30" ht="18" x14ac:dyDescent="0.25">
      <c r="B5" s="23" t="s">
        <v>851</v>
      </c>
    </row>
    <row r="7" spans="2:30" ht="18" x14ac:dyDescent="0.25">
      <c r="B7" s="438"/>
      <c r="C7" s="439"/>
      <c r="D7" s="1043" t="s">
        <v>843</v>
      </c>
      <c r="E7" s="1043"/>
      <c r="F7" s="1043"/>
      <c r="G7" s="1043"/>
      <c r="H7" s="1043"/>
      <c r="I7" s="1043"/>
      <c r="J7" s="1043"/>
      <c r="K7" s="1043"/>
      <c r="L7" s="1043"/>
      <c r="M7" s="309"/>
      <c r="N7" s="309"/>
      <c r="O7" s="408"/>
      <c r="P7" s="408"/>
      <c r="Q7" s="385"/>
      <c r="R7" s="1044" t="s">
        <v>850</v>
      </c>
      <c r="S7" s="1044"/>
      <c r="T7" s="1044"/>
      <c r="U7" s="1044"/>
      <c r="V7" s="1044"/>
      <c r="W7" s="1044"/>
      <c r="X7" s="1044"/>
      <c r="Y7" s="1044"/>
      <c r="Z7" s="1044"/>
      <c r="AA7" s="1018"/>
      <c r="AB7" s="233"/>
      <c r="AC7" s="233"/>
      <c r="AD7" s="233"/>
    </row>
    <row r="8" spans="2:30" ht="19.5" x14ac:dyDescent="0.45">
      <c r="B8" s="426"/>
      <c r="C8" s="409"/>
      <c r="D8" s="410">
        <v>2012</v>
      </c>
      <c r="E8" s="410">
        <v>2013</v>
      </c>
      <c r="F8" s="410" t="s">
        <v>828</v>
      </c>
      <c r="G8" s="410" t="s">
        <v>829</v>
      </c>
      <c r="H8" s="410">
        <v>2016</v>
      </c>
      <c r="I8" s="410">
        <v>2017</v>
      </c>
      <c r="J8" s="410">
        <v>2018</v>
      </c>
      <c r="K8" s="425">
        <v>2019</v>
      </c>
      <c r="L8" s="410">
        <v>2020</v>
      </c>
      <c r="M8" s="410">
        <v>2021</v>
      </c>
      <c r="N8" s="410">
        <v>2022</v>
      </c>
      <c r="O8" s="411"/>
      <c r="P8" s="410">
        <v>2012</v>
      </c>
      <c r="Q8" s="410">
        <v>2013</v>
      </c>
      <c r="R8" s="410" t="s">
        <v>828</v>
      </c>
      <c r="S8" s="410" t="s">
        <v>829</v>
      </c>
      <c r="T8" s="410">
        <v>2016</v>
      </c>
      <c r="U8" s="410">
        <v>2017</v>
      </c>
      <c r="V8" s="410">
        <v>2018</v>
      </c>
      <c r="W8" s="410">
        <v>2019</v>
      </c>
      <c r="X8" s="410">
        <v>2020</v>
      </c>
      <c r="Y8" s="410">
        <v>2021</v>
      </c>
      <c r="Z8" s="410">
        <v>2022</v>
      </c>
      <c r="AA8" s="440"/>
    </row>
    <row r="9" spans="2:30" ht="18" x14ac:dyDescent="0.45">
      <c r="B9" s="422" t="s">
        <v>254</v>
      </c>
      <c r="C9" s="1"/>
      <c r="D9" s="221">
        <v>4150645.6437115557</v>
      </c>
      <c r="E9" s="221">
        <v>4243084.8676943602</v>
      </c>
      <c r="F9" s="221">
        <v>4338424.9999999953</v>
      </c>
      <c r="G9" s="221">
        <v>4454830.5455908505</v>
      </c>
      <c r="H9" s="221">
        <v>6221436</v>
      </c>
      <c r="I9" s="221">
        <f>I11+I12</f>
        <v>6406392</v>
      </c>
      <c r="J9" s="221">
        <v>6718902</v>
      </c>
      <c r="K9" s="221">
        <v>6572384</v>
      </c>
      <c r="L9" s="221">
        <v>6717817</v>
      </c>
      <c r="M9" s="221">
        <v>8270425</v>
      </c>
      <c r="N9" s="221">
        <v>8532429</v>
      </c>
      <c r="O9" s="430"/>
      <c r="P9" s="415">
        <v>8.5690285271882622</v>
      </c>
      <c r="Q9" s="415">
        <v>8.6214079795905345</v>
      </c>
      <c r="R9" s="415">
        <v>8.2442383730333244</v>
      </c>
      <c r="S9" s="415">
        <v>8.2764001723806704</v>
      </c>
      <c r="T9" s="415">
        <v>11.421779949283581</v>
      </c>
      <c r="U9" s="415">
        <v>12.065547964125516</v>
      </c>
      <c r="V9" s="415">
        <v>12.408872456594215</v>
      </c>
      <c r="W9" s="441">
        <v>11.788938879734898</v>
      </c>
      <c r="X9" s="415">
        <v>13.099993052017457</v>
      </c>
      <c r="Y9" s="415">
        <v>14.487066910851995</v>
      </c>
      <c r="Z9" s="415">
        <v>14.514023580734413</v>
      </c>
      <c r="AA9" s="442"/>
    </row>
    <row r="10" spans="2:30" ht="18" x14ac:dyDescent="0.45">
      <c r="B10" s="423" t="s">
        <v>830</v>
      </c>
      <c r="C10" s="1"/>
      <c r="D10" s="267"/>
      <c r="E10" s="267"/>
      <c r="F10" s="267"/>
      <c r="G10" s="267"/>
      <c r="H10" s="417"/>
      <c r="I10" s="443">
        <f>+I9/H9</f>
        <v>1.0297288278783225</v>
      </c>
      <c r="J10" s="444">
        <f>+J9/I9</f>
        <v>1.0487809675087008</v>
      </c>
      <c r="K10" s="444"/>
      <c r="L10" s="444"/>
      <c r="M10" s="444"/>
      <c r="N10" s="444"/>
      <c r="O10" s="430"/>
      <c r="P10" s="419"/>
      <c r="Q10" s="419"/>
      <c r="R10" s="419"/>
      <c r="S10" s="419"/>
      <c r="T10" s="415"/>
      <c r="U10" s="222"/>
      <c r="V10" s="222"/>
      <c r="W10" s="441"/>
      <c r="X10" s="415"/>
      <c r="Y10" s="415"/>
      <c r="Z10" s="415"/>
      <c r="AA10" s="442"/>
    </row>
    <row r="11" spans="2:30" ht="18" x14ac:dyDescent="0.45">
      <c r="B11" s="423"/>
      <c r="C11" s="1" t="s">
        <v>283</v>
      </c>
      <c r="D11" s="267">
        <v>2169296.9064105055</v>
      </c>
      <c r="E11" s="267">
        <v>2204497.9872675193</v>
      </c>
      <c r="F11" s="267">
        <v>2387044.9999999991</v>
      </c>
      <c r="G11" s="267">
        <v>2405050.14611824</v>
      </c>
      <c r="H11" s="267">
        <v>3267960</v>
      </c>
      <c r="I11" s="267">
        <v>3318031</v>
      </c>
      <c r="J11" s="267">
        <v>3478804</v>
      </c>
      <c r="K11" s="267">
        <v>3453085</v>
      </c>
      <c r="L11" s="267">
        <v>3450101</v>
      </c>
      <c r="M11" s="267">
        <v>4119773</v>
      </c>
      <c r="N11" s="267">
        <v>4216116</v>
      </c>
      <c r="O11" s="445"/>
      <c r="P11" s="419">
        <v>4.4785242274622545</v>
      </c>
      <c r="Q11" s="419">
        <v>4.4781242226145785</v>
      </c>
      <c r="R11" s="419">
        <v>4.2822151141306453</v>
      </c>
      <c r="S11" s="419">
        <v>4.26289353492378</v>
      </c>
      <c r="T11" s="419">
        <v>5.9995666600220225</v>
      </c>
      <c r="U11" s="419">
        <v>6.2490497267346967</v>
      </c>
      <c r="V11" s="419">
        <v>6.4248645295748892</v>
      </c>
      <c r="W11" s="419">
        <v>6.193826777548205</v>
      </c>
      <c r="X11" s="419">
        <v>6.7278252933592091</v>
      </c>
      <c r="Y11" s="419">
        <v>7.2164885248970219</v>
      </c>
      <c r="Z11" s="419">
        <v>7.1717921172401971</v>
      </c>
      <c r="AA11" s="442"/>
    </row>
    <row r="12" spans="2:30" ht="18" x14ac:dyDescent="0.45">
      <c r="B12" s="423"/>
      <c r="C12" s="1" t="s">
        <v>284</v>
      </c>
      <c r="D12" s="267">
        <v>1981348.7373010502</v>
      </c>
      <c r="E12" s="267">
        <v>2038586.8804268411</v>
      </c>
      <c r="F12" s="267">
        <v>1951379.9999999993</v>
      </c>
      <c r="G12" s="267">
        <v>2049780.3994726101</v>
      </c>
      <c r="H12" s="267">
        <v>2953476</v>
      </c>
      <c r="I12" s="267">
        <v>3088361</v>
      </c>
      <c r="J12" s="267">
        <v>3240098</v>
      </c>
      <c r="K12" s="267">
        <v>3119299</v>
      </c>
      <c r="L12" s="267">
        <v>3267716</v>
      </c>
      <c r="M12" s="267">
        <v>4150652</v>
      </c>
      <c r="N12" s="267">
        <v>4316313</v>
      </c>
      <c r="O12" s="445"/>
      <c r="P12" s="419">
        <v>4.0905042997260077</v>
      </c>
      <c r="Q12" s="419">
        <v>4.143283756975956</v>
      </c>
      <c r="R12" s="419">
        <v>3.9620232589026796</v>
      </c>
      <c r="S12" s="419">
        <v>4.0135066374568904</v>
      </c>
      <c r="T12" s="419">
        <v>5.4222132892615589</v>
      </c>
      <c r="U12" s="419">
        <v>5.8164982373908192</v>
      </c>
      <c r="V12" s="419">
        <v>5.9840079270193263</v>
      </c>
      <c r="W12" s="419">
        <v>5.5951121021866941</v>
      </c>
      <c r="X12" s="419">
        <v>6.3721677586582484</v>
      </c>
      <c r="Y12" s="419">
        <v>7.2705783859549733</v>
      </c>
      <c r="Z12" s="419">
        <v>7.3422314634942181</v>
      </c>
      <c r="AA12" s="442"/>
    </row>
    <row r="13" spans="2:30" ht="18" x14ac:dyDescent="0.45">
      <c r="B13" s="423" t="s">
        <v>831</v>
      </c>
      <c r="C13" s="1"/>
      <c r="D13" s="267"/>
      <c r="E13" s="267"/>
      <c r="F13" s="267"/>
      <c r="G13" s="267"/>
      <c r="H13" s="417"/>
      <c r="I13" s="417"/>
      <c r="J13" s="222"/>
      <c r="K13" s="222"/>
      <c r="L13" s="222"/>
      <c r="M13" s="222"/>
      <c r="N13" s="222"/>
      <c r="O13" s="430"/>
      <c r="P13" s="419"/>
      <c r="Q13" s="419"/>
      <c r="R13" s="419"/>
      <c r="S13" s="419"/>
      <c r="T13" s="415"/>
      <c r="U13" s="222"/>
      <c r="V13" s="419"/>
      <c r="W13" s="419"/>
      <c r="X13" s="419"/>
      <c r="Y13" s="419"/>
      <c r="Z13" s="419"/>
      <c r="AA13" s="442"/>
    </row>
    <row r="14" spans="2:30" ht="18" x14ac:dyDescent="0.45">
      <c r="B14" s="423"/>
      <c r="C14" s="1" t="s">
        <v>832</v>
      </c>
      <c r="D14" s="267">
        <v>600241.78002960619</v>
      </c>
      <c r="E14" s="267">
        <v>602353.34344330605</v>
      </c>
      <c r="F14" s="267">
        <v>615887.94132417091</v>
      </c>
      <c r="G14" s="267">
        <v>620709.18325797701</v>
      </c>
      <c r="H14" s="267">
        <v>574286</v>
      </c>
      <c r="I14" s="267">
        <v>573903</v>
      </c>
      <c r="J14" s="267">
        <v>591699</v>
      </c>
      <c r="K14" s="267">
        <v>565643</v>
      </c>
      <c r="L14" s="267">
        <v>620036</v>
      </c>
      <c r="M14" s="267">
        <v>691938</v>
      </c>
      <c r="N14" s="267">
        <v>664634</v>
      </c>
      <c r="O14" s="430"/>
      <c r="P14" s="419">
        <v>1.2392021333058412</v>
      </c>
      <c r="Q14" s="419">
        <v>1.2350140611921259</v>
      </c>
      <c r="R14" s="419">
        <v>1.1809846301925528</v>
      </c>
      <c r="S14" s="419">
        <v>1.1629471924050101</v>
      </c>
      <c r="T14" s="419">
        <v>1.0543174148145655</v>
      </c>
      <c r="U14" s="419">
        <v>1.0808664492050324</v>
      </c>
      <c r="V14" s="419">
        <v>1.0927853127928255</v>
      </c>
      <c r="W14" s="419">
        <v>1.0145984706234279</v>
      </c>
      <c r="X14" s="419">
        <v>1.2090932652676749</v>
      </c>
      <c r="Y14" s="419">
        <v>1.2120480028730214</v>
      </c>
      <c r="Z14" s="419">
        <v>1.1305706204596413</v>
      </c>
      <c r="AA14" s="442"/>
    </row>
    <row r="15" spans="2:30" ht="18" x14ac:dyDescent="0.45">
      <c r="B15" s="423"/>
      <c r="C15" s="1" t="s">
        <v>833</v>
      </c>
      <c r="D15" s="267">
        <v>3129104.7798547987</v>
      </c>
      <c r="E15" s="267">
        <v>3214985.9252769835</v>
      </c>
      <c r="F15" s="267">
        <v>3287225.1552321506</v>
      </c>
      <c r="G15" s="267">
        <v>3386751.3969560899</v>
      </c>
      <c r="H15" s="267">
        <v>4136642</v>
      </c>
      <c r="I15" s="267">
        <v>4322317</v>
      </c>
      <c r="J15" s="267">
        <v>4574636</v>
      </c>
      <c r="K15" s="267">
        <v>4421728</v>
      </c>
      <c r="L15" s="267">
        <v>4540197</v>
      </c>
      <c r="M15" s="267">
        <v>5313707</v>
      </c>
      <c r="N15" s="267">
        <v>5583248</v>
      </c>
      <c r="O15" s="430"/>
      <c r="P15" s="419">
        <v>6.4600523448106433</v>
      </c>
      <c r="Q15" s="419">
        <v>6.5078081911468928</v>
      </c>
      <c r="R15" s="419">
        <v>6.223104409489034</v>
      </c>
      <c r="S15" s="419">
        <v>6.2647280738883904</v>
      </c>
      <c r="T15" s="419">
        <v>7.5943583849394782</v>
      </c>
      <c r="U15" s="419">
        <v>8.1404826741253284</v>
      </c>
      <c r="V15" s="419">
        <v>8.4487129979488227</v>
      </c>
      <c r="W15" s="419">
        <v>7.9312896408384583</v>
      </c>
      <c r="X15" s="419">
        <v>8.8535530448046593</v>
      </c>
      <c r="Y15" s="419">
        <v>9.3078685622156812</v>
      </c>
      <c r="Z15" s="419">
        <v>9.4973416279336469</v>
      </c>
      <c r="AA15" s="442"/>
    </row>
    <row r="16" spans="2:30" ht="18" x14ac:dyDescent="0.45">
      <c r="B16" s="423"/>
      <c r="C16" s="1" t="s">
        <v>834</v>
      </c>
      <c r="D16" s="267">
        <v>421299.08382715075</v>
      </c>
      <c r="E16" s="267">
        <v>425745.59897407138</v>
      </c>
      <c r="F16" s="267">
        <v>435311.90344367438</v>
      </c>
      <c r="G16" s="267">
        <v>447369.965376787</v>
      </c>
      <c r="H16" s="267">
        <v>1510508</v>
      </c>
      <c r="I16" s="267">
        <v>1510172</v>
      </c>
      <c r="J16" s="267">
        <v>1552567</v>
      </c>
      <c r="K16" s="267">
        <v>1585013</v>
      </c>
      <c r="L16" s="267">
        <v>1557584</v>
      </c>
      <c r="M16" s="267">
        <v>2264780</v>
      </c>
      <c r="N16" s="267">
        <v>2284547</v>
      </c>
      <c r="O16" s="430"/>
      <c r="P16" s="419">
        <v>0.86977404907177747</v>
      </c>
      <c r="Q16" s="419">
        <v>0.87858572725151607</v>
      </c>
      <c r="R16" s="419">
        <v>0.84014933335173769</v>
      </c>
      <c r="S16" s="419">
        <v>0.84872490608727602</v>
      </c>
      <c r="T16" s="419">
        <v>2.7731041495295368</v>
      </c>
      <c r="U16" s="419">
        <v>2.8441988407951557</v>
      </c>
      <c r="V16" s="419">
        <v>2.8673741458525677</v>
      </c>
      <c r="W16" s="419">
        <v>2.8430507682730122</v>
      </c>
      <c r="X16" s="419">
        <v>3.037346741945123</v>
      </c>
      <c r="Y16" s="419">
        <v>3.9671503457632928</v>
      </c>
      <c r="Z16" s="419">
        <v>3.8861113323411267</v>
      </c>
      <c r="AA16" s="442"/>
    </row>
    <row r="17" spans="2:27" ht="18" x14ac:dyDescent="0.45">
      <c r="B17" s="423" t="s">
        <v>845</v>
      </c>
      <c r="C17" s="1"/>
      <c r="D17" s="267"/>
      <c r="E17" s="267"/>
      <c r="F17" s="267"/>
      <c r="G17" s="267"/>
      <c r="H17" s="417"/>
      <c r="I17" s="417"/>
      <c r="J17" s="417"/>
      <c r="K17" s="417"/>
      <c r="L17" s="417"/>
      <c r="M17" s="417"/>
      <c r="N17" s="417"/>
      <c r="O17" s="430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42"/>
    </row>
    <row r="18" spans="2:27" ht="18" x14ac:dyDescent="0.45">
      <c r="B18" s="423"/>
      <c r="C18" s="1" t="s">
        <v>846</v>
      </c>
      <c r="D18" s="267">
        <v>440100.98723411281</v>
      </c>
      <c r="E18" s="267">
        <v>461745.06927957316</v>
      </c>
      <c r="F18" s="267">
        <v>472120.26500845584</v>
      </c>
      <c r="G18" s="267">
        <v>480920.53599340701</v>
      </c>
      <c r="H18" s="267">
        <v>720803</v>
      </c>
      <c r="I18" s="267">
        <v>729894</v>
      </c>
      <c r="J18" s="267">
        <v>781357</v>
      </c>
      <c r="K18" s="267">
        <v>816227</v>
      </c>
      <c r="L18" s="267">
        <v>896183</v>
      </c>
      <c r="M18" s="267">
        <v>999440</v>
      </c>
      <c r="N18" s="267">
        <v>1059148</v>
      </c>
      <c r="O18" s="430"/>
      <c r="P18" s="419">
        <v>0.90859067195159182</v>
      </c>
      <c r="Q18" s="419">
        <v>0.91684922107023903</v>
      </c>
      <c r="R18" s="419">
        <v>0.87673887473214929</v>
      </c>
      <c r="S18" s="419">
        <v>0.86613807647406205</v>
      </c>
      <c r="T18" s="419">
        <v>1.323304338867016</v>
      </c>
      <c r="U18" s="419">
        <v>1.3746537935436092</v>
      </c>
      <c r="V18" s="419">
        <v>1.4430571179736043</v>
      </c>
      <c r="W18" s="419">
        <v>1.4640730387922216</v>
      </c>
      <c r="X18" s="419">
        <v>1.7475901879042195</v>
      </c>
      <c r="Y18" s="419">
        <v>1.750690460693606</v>
      </c>
      <c r="Z18" s="419">
        <v>1.801655665401692</v>
      </c>
      <c r="AA18" s="442"/>
    </row>
    <row r="19" spans="2:27" ht="18" x14ac:dyDescent="0.45">
      <c r="B19" s="423"/>
      <c r="C19" s="1" t="s">
        <v>796</v>
      </c>
      <c r="D19" s="267">
        <v>3421180.3917024191</v>
      </c>
      <c r="E19" s="267">
        <v>3476564.3079048237</v>
      </c>
      <c r="F19" s="267">
        <v>3554681.0817662915</v>
      </c>
      <c r="G19" s="267">
        <v>3666828.66158152</v>
      </c>
      <c r="H19" s="267">
        <v>5385834</v>
      </c>
      <c r="I19" s="267">
        <v>5588737</v>
      </c>
      <c r="J19" s="267">
        <v>5840699</v>
      </c>
      <c r="K19" s="267">
        <v>5658253</v>
      </c>
      <c r="L19" s="267">
        <v>5714864</v>
      </c>
      <c r="M19" s="267">
        <v>6674854</v>
      </c>
      <c r="N19" s="267">
        <v>6874856</v>
      </c>
      <c r="O19" s="430"/>
      <c r="P19" s="419">
        <v>7.0630438947662757</v>
      </c>
      <c r="Q19" s="419">
        <v>7.0987047625385804</v>
      </c>
      <c r="R19" s="419">
        <v>6.7881504205226735</v>
      </c>
      <c r="S19" s="419">
        <v>6.8605653888858402</v>
      </c>
      <c r="T19" s="419">
        <v>9.887718975389248</v>
      </c>
      <c r="U19" s="419">
        <v>10.525608537907601</v>
      </c>
      <c r="V19" s="419">
        <v>10.78695431907734</v>
      </c>
      <c r="W19" s="419">
        <v>10.149254636228898</v>
      </c>
      <c r="X19" s="419">
        <v>11.144197392281553</v>
      </c>
      <c r="Y19" s="419">
        <v>11.69215082878668</v>
      </c>
      <c r="Z19" s="419">
        <v>11.694421611730197</v>
      </c>
      <c r="AA19" s="442"/>
    </row>
    <row r="20" spans="2:27" ht="18" x14ac:dyDescent="0.45">
      <c r="B20" s="423"/>
      <c r="C20" s="1" t="s">
        <v>852</v>
      </c>
      <c r="D20" s="267">
        <v>289364.26477502391</v>
      </c>
      <c r="E20" s="267">
        <v>304775.49050996325</v>
      </c>
      <c r="F20" s="267">
        <v>311623.65322524827</v>
      </c>
      <c r="G20" s="267">
        <v>307081.34801592003</v>
      </c>
      <c r="H20" s="267">
        <v>114799</v>
      </c>
      <c r="I20" s="267">
        <v>87761</v>
      </c>
      <c r="J20" s="267">
        <v>96846</v>
      </c>
      <c r="K20" s="267">
        <v>97854</v>
      </c>
      <c r="L20" s="267">
        <v>106770</v>
      </c>
      <c r="M20" s="267">
        <v>596131</v>
      </c>
      <c r="N20" s="267">
        <v>598425</v>
      </c>
      <c r="O20" s="430"/>
      <c r="P20" s="419">
        <v>0.59739396047039472</v>
      </c>
      <c r="Q20" s="419">
        <v>0.60585399598171086</v>
      </c>
      <c r="R20" s="419">
        <v>0.57934907777850242</v>
      </c>
      <c r="S20" s="419">
        <v>0.549696707020772</v>
      </c>
      <c r="T20" s="419">
        <v>0.21075663502731615</v>
      </c>
      <c r="U20" s="419">
        <v>0.16528563267430707</v>
      </c>
      <c r="V20" s="419">
        <v>0.1788610195432711</v>
      </c>
      <c r="W20" s="419">
        <v>0.17552151930525953</v>
      </c>
      <c r="X20" s="419">
        <v>0.20820547183168339</v>
      </c>
      <c r="Y20" s="419">
        <v>1.0442256213717083</v>
      </c>
      <c r="Z20" s="419">
        <v>1.0179463036025254</v>
      </c>
      <c r="AA20" s="442"/>
    </row>
    <row r="21" spans="2:27" ht="18" x14ac:dyDescent="0.45">
      <c r="B21" s="423" t="s">
        <v>257</v>
      </c>
      <c r="C21" s="1"/>
      <c r="D21" s="267"/>
      <c r="E21" s="267"/>
      <c r="F21" s="267"/>
      <c r="G21" s="267"/>
      <c r="H21" s="417"/>
      <c r="I21" s="417"/>
      <c r="J21" s="417"/>
      <c r="K21" s="417"/>
      <c r="L21" s="417"/>
      <c r="M21" s="417"/>
      <c r="N21" s="417"/>
      <c r="O21" s="430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42"/>
    </row>
    <row r="22" spans="2:27" ht="18" x14ac:dyDescent="0.45">
      <c r="B22" s="423"/>
      <c r="C22" s="1" t="s">
        <v>261</v>
      </c>
      <c r="D22" s="267">
        <v>221161.5507518618</v>
      </c>
      <c r="E22" s="267">
        <v>223210.0637586774</v>
      </c>
      <c r="F22" s="267">
        <v>228225.48948648409</v>
      </c>
      <c r="G22" s="267">
        <v>233155.36590636501</v>
      </c>
      <c r="H22" s="267">
        <v>308265</v>
      </c>
      <c r="I22" s="267">
        <v>380752</v>
      </c>
      <c r="J22" s="267">
        <v>392258</v>
      </c>
      <c r="K22" s="267">
        <v>322527</v>
      </c>
      <c r="L22" s="267">
        <v>365686</v>
      </c>
      <c r="M22" s="267">
        <v>209287</v>
      </c>
      <c r="N22" s="267">
        <v>223097</v>
      </c>
      <c r="O22" s="430"/>
      <c r="P22" s="419">
        <v>0.45658911894373189</v>
      </c>
      <c r="Q22" s="419">
        <v>0.45877334944262838</v>
      </c>
      <c r="R22" s="419">
        <v>0.43870291963373448</v>
      </c>
      <c r="S22" s="419">
        <v>0.439500815061594</v>
      </c>
      <c r="T22" s="419">
        <v>0.56593606300312382</v>
      </c>
      <c r="U22" s="419">
        <v>0.71709341520729897</v>
      </c>
      <c r="V22" s="419">
        <v>0.72444567461747966</v>
      </c>
      <c r="W22" s="419">
        <v>0.57851931507110022</v>
      </c>
      <c r="X22" s="419">
        <v>0.71310130347701572</v>
      </c>
      <c r="Y22" s="419">
        <v>0.36660205159607656</v>
      </c>
      <c r="Z22" s="419">
        <v>0.37949745831944287</v>
      </c>
      <c r="AA22" s="442"/>
    </row>
    <row r="23" spans="2:27" ht="18" x14ac:dyDescent="0.45">
      <c r="B23" s="423"/>
      <c r="C23" s="1" t="s">
        <v>262</v>
      </c>
      <c r="D23" s="267">
        <v>710793.60750673362</v>
      </c>
      <c r="E23" s="267">
        <v>727176.89646119298</v>
      </c>
      <c r="F23" s="267">
        <v>743516.22119307937</v>
      </c>
      <c r="G23" s="267">
        <v>763383.04894931696</v>
      </c>
      <c r="H23" s="267">
        <v>1198792</v>
      </c>
      <c r="I23" s="267">
        <v>1228070</v>
      </c>
      <c r="J23" s="267">
        <v>1265301</v>
      </c>
      <c r="K23" s="267">
        <v>1295088</v>
      </c>
      <c r="L23" s="267">
        <v>1325957</v>
      </c>
      <c r="M23" s="267">
        <v>1790595</v>
      </c>
      <c r="N23" s="267">
        <v>1898662</v>
      </c>
      <c r="O23" s="430"/>
      <c r="P23" s="419">
        <v>1.4674369296969865</v>
      </c>
      <c r="Q23" s="419">
        <v>1.4758751706641504</v>
      </c>
      <c r="R23" s="419">
        <v>1.4113085408555712</v>
      </c>
      <c r="S23" s="419">
        <v>1.4161292089831501</v>
      </c>
      <c r="T23" s="419">
        <v>2.2008324812730637</v>
      </c>
      <c r="U23" s="419">
        <v>2.3128989746964628</v>
      </c>
      <c r="V23" s="419">
        <v>2.336834013682759</v>
      </c>
      <c r="W23" s="419">
        <v>2.3230099269729387</v>
      </c>
      <c r="X23" s="419">
        <v>2.5856654754474424</v>
      </c>
      <c r="Y23" s="419">
        <v>3.1365340445306047</v>
      </c>
      <c r="Z23" s="419">
        <v>3.2297045823462893</v>
      </c>
      <c r="AA23" s="442"/>
    </row>
    <row r="24" spans="2:27" ht="18" x14ac:dyDescent="0.45">
      <c r="B24" s="423"/>
      <c r="C24" s="1" t="s">
        <v>263</v>
      </c>
      <c r="D24" s="267">
        <v>572400</v>
      </c>
      <c r="E24" s="267">
        <v>585893.49991773826</v>
      </c>
      <c r="F24" s="267">
        <v>599058.25281355355</v>
      </c>
      <c r="G24" s="267">
        <v>616154.27847157803</v>
      </c>
      <c r="H24" s="267">
        <v>688731</v>
      </c>
      <c r="I24" s="267">
        <v>695154</v>
      </c>
      <c r="J24" s="267">
        <v>749772</v>
      </c>
      <c r="K24" s="267">
        <v>812656</v>
      </c>
      <c r="L24" s="267">
        <v>705915</v>
      </c>
      <c r="M24" s="267">
        <v>1052429</v>
      </c>
      <c r="N24" s="267">
        <v>1067771</v>
      </c>
      <c r="O24" s="430"/>
      <c r="P24" s="419">
        <v>1.1816311674075424</v>
      </c>
      <c r="Q24" s="419">
        <v>1.1907381524954685</v>
      </c>
      <c r="R24" s="419">
        <v>1.1386457052348176</v>
      </c>
      <c r="S24" s="419">
        <v>1.1455012381326799</v>
      </c>
      <c r="T24" s="419">
        <v>1.2644241500274263</v>
      </c>
      <c r="U24" s="419">
        <v>1.3092258371722663</v>
      </c>
      <c r="V24" s="419">
        <v>1.3847240396608789</v>
      </c>
      <c r="W24" s="419">
        <v>1.457667706915762</v>
      </c>
      <c r="X24" s="419">
        <v>1.3765605099565683</v>
      </c>
      <c r="Y24" s="419">
        <v>1.8435097763320571</v>
      </c>
      <c r="Z24" s="419">
        <v>1.8163237540944517</v>
      </c>
      <c r="AA24" s="442"/>
    </row>
    <row r="25" spans="2:27" ht="18" x14ac:dyDescent="0.45">
      <c r="B25" s="423"/>
      <c r="C25" s="1" t="s">
        <v>264</v>
      </c>
      <c r="D25" s="267">
        <v>122225.38510795584</v>
      </c>
      <c r="E25" s="267">
        <v>121028.4658607717</v>
      </c>
      <c r="F25" s="267"/>
      <c r="G25" s="267">
        <v>125242.47113559401</v>
      </c>
      <c r="H25" s="267">
        <v>123445</v>
      </c>
      <c r="I25" s="267">
        <v>126165</v>
      </c>
      <c r="J25" s="267">
        <v>137654</v>
      </c>
      <c r="K25" s="267">
        <v>136585</v>
      </c>
      <c r="L25" s="267">
        <v>97402</v>
      </c>
      <c r="M25" s="267">
        <v>139405</v>
      </c>
      <c r="N25" s="267">
        <v>129934</v>
      </c>
      <c r="O25" s="430"/>
      <c r="P25" s="419">
        <v>0.25233491404486408</v>
      </c>
      <c r="Q25" s="419">
        <v>0.2525512678029167</v>
      </c>
      <c r="R25" s="419">
        <v>0.24150264760790366</v>
      </c>
      <c r="S25" s="419">
        <v>0.240571058610034</v>
      </c>
      <c r="T25" s="419">
        <v>0.22662961185155833</v>
      </c>
      <c r="U25" s="419">
        <v>0.23761422324670356</v>
      </c>
      <c r="V25" s="419">
        <v>0.25422768915814226</v>
      </c>
      <c r="W25" s="419">
        <v>0.24499363045260153</v>
      </c>
      <c r="X25" s="419">
        <v>0.18993752334316405</v>
      </c>
      <c r="Y25" s="419">
        <v>0.24419175105358215</v>
      </c>
      <c r="Z25" s="419">
        <v>0.22102324437028958</v>
      </c>
      <c r="AA25" s="442"/>
    </row>
    <row r="26" spans="2:27" ht="18" x14ac:dyDescent="0.45">
      <c r="B26" s="93"/>
      <c r="C26" s="1" t="s">
        <v>265</v>
      </c>
      <c r="D26" s="267">
        <v>2302629.8904074356</v>
      </c>
      <c r="E26" s="267">
        <v>2363104.7269701106</v>
      </c>
      <c r="F26" s="267">
        <v>2416202.5848604301</v>
      </c>
      <c r="G26" s="267">
        <v>2481627.5631148503</v>
      </c>
      <c r="H26" s="267">
        <v>3596665</v>
      </c>
      <c r="I26" s="267">
        <v>3721992</v>
      </c>
      <c r="J26" s="267">
        <v>3902403</v>
      </c>
      <c r="K26" s="267">
        <v>3755342</v>
      </c>
      <c r="L26" s="267">
        <v>3942531</v>
      </c>
      <c r="M26" s="267">
        <v>4435109</v>
      </c>
      <c r="N26" s="267">
        <v>4551725</v>
      </c>
      <c r="O26" s="430"/>
      <c r="P26" s="419">
        <v>4.7537908345299593</v>
      </c>
      <c r="Q26" s="419">
        <v>4.7774916021958118</v>
      </c>
      <c r="R26" s="419">
        <v>4.5684857608997884</v>
      </c>
      <c r="S26" s="419">
        <v>4.5797854023384597</v>
      </c>
      <c r="T26" s="419">
        <v>6.6030280117468099</v>
      </c>
      <c r="U26" s="419">
        <v>7.0098540642051645</v>
      </c>
      <c r="V26" s="419">
        <v>7.2071926486248259</v>
      </c>
      <c r="W26" s="419">
        <v>6.7359876280055175</v>
      </c>
      <c r="X26" s="419">
        <v>7.6880821116984039</v>
      </c>
      <c r="Y26" s="419">
        <v>7.7688535764391649</v>
      </c>
      <c r="Z26" s="419">
        <v>7.7426772590804287</v>
      </c>
      <c r="AA26" s="442"/>
    </row>
    <row r="27" spans="2:27" ht="18" x14ac:dyDescent="0.45">
      <c r="B27" s="93"/>
      <c r="C27" s="1" t="s">
        <v>266</v>
      </c>
      <c r="D27" s="267">
        <v>151068.74872757908</v>
      </c>
      <c r="E27" s="267">
        <v>153545.82303124163</v>
      </c>
      <c r="F27" s="267">
        <v>156995.92585483444</v>
      </c>
      <c r="G27" s="267">
        <v>162753.14041177501</v>
      </c>
      <c r="H27" s="267">
        <v>290608</v>
      </c>
      <c r="I27" s="267">
        <v>239789</v>
      </c>
      <c r="J27" s="267">
        <v>262091</v>
      </c>
      <c r="K27" s="267">
        <v>232774</v>
      </c>
      <c r="L27" s="267">
        <v>262358</v>
      </c>
      <c r="M27" s="267">
        <v>615785</v>
      </c>
      <c r="N27" s="267">
        <v>626939</v>
      </c>
      <c r="O27" s="430"/>
      <c r="P27" s="419">
        <v>0.31188218136002871</v>
      </c>
      <c r="Q27" s="419">
        <v>0.31817753733744075</v>
      </c>
      <c r="R27" s="419">
        <v>0.30425789719780266</v>
      </c>
      <c r="S27" s="419">
        <v>0.31099680888259901</v>
      </c>
      <c r="T27" s="419">
        <v>0.53352001491318124</v>
      </c>
      <c r="U27" s="419">
        <v>0.4516092179138731</v>
      </c>
      <c r="V27" s="419">
        <v>0.48404542751497703</v>
      </c>
      <c r="W27" s="419">
        <v>0.4175286256541631</v>
      </c>
      <c r="X27" s="419">
        <v>0.51160785968733535</v>
      </c>
      <c r="Y27" s="419">
        <v>1.0786529710019734</v>
      </c>
      <c r="Z27" s="419">
        <v>1.0664498268525942</v>
      </c>
      <c r="AA27" s="442"/>
    </row>
    <row r="28" spans="2:27" ht="18" x14ac:dyDescent="0.45">
      <c r="B28" s="94"/>
      <c r="C28" s="424" t="s">
        <v>267</v>
      </c>
      <c r="D28" s="223">
        <v>70410.768623301919</v>
      </c>
      <c r="E28" s="223">
        <v>69125.39169462811</v>
      </c>
      <c r="F28" s="223">
        <v>70678.606913117444</v>
      </c>
      <c r="G28" s="223">
        <v>72523.539084036398</v>
      </c>
      <c r="H28" s="223">
        <v>14930</v>
      </c>
      <c r="I28" s="223">
        <v>14470</v>
      </c>
      <c r="J28" s="223">
        <v>9423</v>
      </c>
      <c r="K28" s="223">
        <v>17412</v>
      </c>
      <c r="L28" s="223">
        <v>17968</v>
      </c>
      <c r="M28" s="223">
        <v>27815</v>
      </c>
      <c r="N28" s="223">
        <v>34301</v>
      </c>
      <c r="O28" s="234"/>
      <c r="P28" s="226">
        <v>0.14536338120514716</v>
      </c>
      <c r="Q28" s="226">
        <v>0.14780089965211821</v>
      </c>
      <c r="R28" s="226">
        <v>0.14133490160370676</v>
      </c>
      <c r="S28" s="226">
        <v>0.14391564037215299</v>
      </c>
      <c r="T28" s="226">
        <v>2.7409616468417237E-2</v>
      </c>
      <c r="U28" s="226">
        <v>2.7252231683745892E-2</v>
      </c>
      <c r="V28" s="226">
        <v>1.7402963335153166E-2</v>
      </c>
      <c r="W28" s="226">
        <v>3.1232046662815816E-2</v>
      </c>
      <c r="X28" s="226">
        <v>3.5038268407527273E-2</v>
      </c>
      <c r="Y28" s="226">
        <v>4.872273989853583E-2</v>
      </c>
      <c r="Z28" s="226">
        <v>5.8347455670919875E-2</v>
      </c>
      <c r="AA28" s="446"/>
    </row>
    <row r="29" spans="2:27" ht="17.25" x14ac:dyDescent="0.4">
      <c r="B29" s="186" t="s">
        <v>838</v>
      </c>
    </row>
    <row r="30" spans="2:27" ht="17.25" x14ac:dyDescent="0.4">
      <c r="B30" s="186" t="s">
        <v>839</v>
      </c>
    </row>
    <row r="31" spans="2:27" ht="17.25" x14ac:dyDescent="0.4">
      <c r="B31" s="186" t="s">
        <v>840</v>
      </c>
    </row>
  </sheetData>
  <mergeCells count="2">
    <mergeCell ref="D7:L7"/>
    <mergeCell ref="R7:AA7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A5D43-BB43-43EC-B424-0741F2E7AAD1}">
  <sheetPr codeName="Hoja45"/>
  <dimension ref="B1:F16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23.28515625" customWidth="1"/>
    <col min="3" max="3" width="22.7109375" customWidth="1"/>
    <col min="4" max="4" width="14.140625" customWidth="1"/>
    <col min="5" max="5" width="19" customWidth="1"/>
    <col min="6" max="6" width="21.42578125" customWidth="1"/>
  </cols>
  <sheetData>
    <row r="1" spans="2:6" x14ac:dyDescent="0.25">
      <c r="B1" s="975"/>
      <c r="C1" s="975"/>
    </row>
    <row r="2" spans="2:6" ht="18" x14ac:dyDescent="0.45">
      <c r="B2" s="1000"/>
      <c r="C2" s="975"/>
    </row>
    <row r="4" spans="2:6" ht="18" x14ac:dyDescent="0.25">
      <c r="B4" s="23" t="s">
        <v>853</v>
      </c>
    </row>
    <row r="5" spans="2:6" ht="18" x14ac:dyDescent="0.25">
      <c r="B5" s="23" t="s">
        <v>854</v>
      </c>
    </row>
    <row r="7" spans="2:6" ht="40.5" customHeight="1" x14ac:dyDescent="0.25">
      <c r="B7" s="1045" t="s">
        <v>428</v>
      </c>
      <c r="C7" s="1045" t="s">
        <v>855</v>
      </c>
      <c r="D7" s="1045" t="s">
        <v>856</v>
      </c>
      <c r="E7" s="1045" t="s">
        <v>857</v>
      </c>
      <c r="F7" s="1045" t="s">
        <v>254</v>
      </c>
    </row>
    <row r="8" spans="2:6" x14ac:dyDescent="0.25">
      <c r="B8" s="1046"/>
      <c r="C8" s="1046"/>
      <c r="D8" s="1046"/>
      <c r="E8" s="1046"/>
      <c r="F8" s="1047"/>
    </row>
    <row r="9" spans="2:6" x14ac:dyDescent="0.25">
      <c r="B9" s="1046"/>
      <c r="C9" s="1046"/>
      <c r="D9" s="1046"/>
      <c r="E9" s="1046"/>
      <c r="F9" s="1047"/>
    </row>
    <row r="10" spans="2:6" ht="18" x14ac:dyDescent="0.45">
      <c r="B10" s="514" t="s">
        <v>846</v>
      </c>
      <c r="C10" s="515">
        <v>98399</v>
      </c>
      <c r="D10" s="92">
        <v>837068</v>
      </c>
      <c r="E10" s="92">
        <v>123681</v>
      </c>
      <c r="F10" s="71">
        <v>1059148</v>
      </c>
    </row>
    <row r="11" spans="2:6" ht="18" x14ac:dyDescent="0.45">
      <c r="B11" s="516" t="s">
        <v>258</v>
      </c>
      <c r="C11" s="513">
        <v>14533</v>
      </c>
      <c r="D11" s="513">
        <v>132964</v>
      </c>
      <c r="E11" s="513">
        <v>8692</v>
      </c>
      <c r="F11" s="517">
        <v>156189</v>
      </c>
    </row>
    <row r="12" spans="2:6" ht="18" x14ac:dyDescent="0.45">
      <c r="B12" s="516" t="s">
        <v>260</v>
      </c>
      <c r="C12" s="513">
        <v>83866</v>
      </c>
      <c r="D12" s="513">
        <v>704104</v>
      </c>
      <c r="E12" s="513">
        <v>114989</v>
      </c>
      <c r="F12" s="517">
        <v>902959</v>
      </c>
    </row>
    <row r="13" spans="2:6" ht="18" x14ac:dyDescent="0.45">
      <c r="B13" s="508" t="s">
        <v>796</v>
      </c>
      <c r="C13" s="513">
        <v>540646</v>
      </c>
      <c r="D13" s="513">
        <v>4696677</v>
      </c>
      <c r="E13" s="513">
        <v>1637533</v>
      </c>
      <c r="F13" s="517">
        <v>6874856</v>
      </c>
    </row>
    <row r="14" spans="2:6" ht="18" x14ac:dyDescent="0.45">
      <c r="B14" s="508" t="s">
        <v>847</v>
      </c>
      <c r="C14" s="513">
        <v>25589</v>
      </c>
      <c r="D14" s="513">
        <v>49503</v>
      </c>
      <c r="E14" s="513">
        <v>523333</v>
      </c>
      <c r="F14" s="517">
        <v>598425</v>
      </c>
    </row>
    <row r="15" spans="2:6" ht="18" x14ac:dyDescent="0.45">
      <c r="B15" s="468" t="s">
        <v>254</v>
      </c>
      <c r="C15" s="518">
        <v>664634</v>
      </c>
      <c r="D15" s="518">
        <v>5583248</v>
      </c>
      <c r="E15" s="518">
        <v>2284547</v>
      </c>
      <c r="F15" s="20">
        <v>8532429</v>
      </c>
    </row>
    <row r="16" spans="2:6" ht="18" x14ac:dyDescent="0.45">
      <c r="B16" s="186" t="s">
        <v>858</v>
      </c>
      <c r="C16" s="237"/>
      <c r="D16" s="237"/>
      <c r="E16" s="237"/>
      <c r="F16" s="237"/>
    </row>
  </sheetData>
  <mergeCells count="5">
    <mergeCell ref="B7:B9"/>
    <mergeCell ref="C7:C9"/>
    <mergeCell ref="D7:D9"/>
    <mergeCell ref="E7:E9"/>
    <mergeCell ref="F7:F9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3840E-4729-4CD3-AA87-2CDB8804C1AA}">
  <sheetPr codeName="Hoja46"/>
  <dimension ref="B1:G18"/>
  <sheetViews>
    <sheetView showGridLines="0" workbookViewId="0"/>
  </sheetViews>
  <sheetFormatPr baseColWidth="10" defaultColWidth="11.42578125" defaultRowHeight="15" x14ac:dyDescent="0.25"/>
  <cols>
    <col min="2" max="2" width="34.140625" customWidth="1"/>
    <col min="3" max="3" width="9" bestFit="1" customWidth="1"/>
    <col min="4" max="4" width="13.5703125" bestFit="1" customWidth="1"/>
    <col min="5" max="5" width="9.7109375" bestFit="1" customWidth="1"/>
    <col min="6" max="6" width="12.7109375" customWidth="1"/>
    <col min="7" max="7" width="10.5703125" bestFit="1" customWidth="1"/>
  </cols>
  <sheetData>
    <row r="1" spans="2:7" ht="18" x14ac:dyDescent="0.45">
      <c r="B1" s="910"/>
    </row>
    <row r="4" spans="2:7" ht="18" x14ac:dyDescent="0.25">
      <c r="B4" s="23" t="s">
        <v>859</v>
      </c>
    </row>
    <row r="5" spans="2:7" ht="18" x14ac:dyDescent="0.25">
      <c r="B5" s="23" t="s">
        <v>854</v>
      </c>
    </row>
    <row r="7" spans="2:7" x14ac:dyDescent="0.25">
      <c r="B7" s="1048" t="s">
        <v>860</v>
      </c>
      <c r="C7" s="1045" t="s">
        <v>857</v>
      </c>
      <c r="D7" s="1045" t="s">
        <v>796</v>
      </c>
      <c r="E7" s="1045" t="s">
        <v>846</v>
      </c>
      <c r="F7" s="1045"/>
      <c r="G7" s="1053" t="s">
        <v>254</v>
      </c>
    </row>
    <row r="8" spans="2:7" x14ac:dyDescent="0.25">
      <c r="B8" s="1049"/>
      <c r="C8" s="1046"/>
      <c r="D8" s="1046"/>
      <c r="E8" s="1052"/>
      <c r="F8" s="1052"/>
      <c r="G8" s="1054"/>
    </row>
    <row r="9" spans="2:7" ht="18" x14ac:dyDescent="0.25">
      <c r="B9" s="1050"/>
      <c r="C9" s="1051"/>
      <c r="D9" s="1051"/>
      <c r="E9" s="511" t="s">
        <v>260</v>
      </c>
      <c r="F9" s="511" t="s">
        <v>258</v>
      </c>
      <c r="G9" s="1055"/>
    </row>
    <row r="10" spans="2:7" ht="18" x14ac:dyDescent="0.45">
      <c r="B10" s="781" t="s">
        <v>254</v>
      </c>
      <c r="C10" s="221">
        <v>598425</v>
      </c>
      <c r="D10" s="221">
        <v>6874856</v>
      </c>
      <c r="E10" s="221">
        <v>902959</v>
      </c>
      <c r="F10" s="221">
        <v>156189</v>
      </c>
      <c r="G10" s="782">
        <v>8532429</v>
      </c>
    </row>
    <row r="11" spans="2:7" ht="18" x14ac:dyDescent="0.45">
      <c r="B11" s="783" t="s">
        <v>861</v>
      </c>
      <c r="C11" s="240">
        <v>3975</v>
      </c>
      <c r="D11" s="240">
        <v>170553</v>
      </c>
      <c r="E11" s="240">
        <v>29127</v>
      </c>
      <c r="F11" s="240">
        <v>19442</v>
      </c>
      <c r="G11" s="594">
        <v>223097</v>
      </c>
    </row>
    <row r="12" spans="2:7" ht="18" x14ac:dyDescent="0.45">
      <c r="B12" s="783" t="s">
        <v>862</v>
      </c>
      <c r="C12" s="240">
        <v>127431</v>
      </c>
      <c r="D12" s="240">
        <v>1684209</v>
      </c>
      <c r="E12" s="240">
        <v>76051</v>
      </c>
      <c r="F12" s="240">
        <v>10971</v>
      </c>
      <c r="G12" s="594">
        <v>1898662</v>
      </c>
    </row>
    <row r="13" spans="2:7" ht="18" x14ac:dyDescent="0.45">
      <c r="B13" s="783" t="s">
        <v>863</v>
      </c>
      <c r="C13" s="240">
        <v>161122</v>
      </c>
      <c r="D13" s="240">
        <v>767332</v>
      </c>
      <c r="E13" s="240">
        <v>120559</v>
      </c>
      <c r="F13" s="240">
        <v>18758</v>
      </c>
      <c r="G13" s="594">
        <v>1067771</v>
      </c>
    </row>
    <row r="14" spans="2:7" ht="18" x14ac:dyDescent="0.45">
      <c r="B14" s="783" t="s">
        <v>864</v>
      </c>
      <c r="C14" s="240">
        <v>818</v>
      </c>
      <c r="D14" s="240">
        <v>119956</v>
      </c>
      <c r="E14" s="240">
        <v>6950</v>
      </c>
      <c r="F14" s="240">
        <v>2210</v>
      </c>
      <c r="G14" s="594">
        <v>129934</v>
      </c>
    </row>
    <row r="15" spans="2:7" ht="18" x14ac:dyDescent="0.45">
      <c r="B15" s="783" t="s">
        <v>865</v>
      </c>
      <c r="C15" s="240">
        <v>129043</v>
      </c>
      <c r="D15" s="240">
        <v>3704402</v>
      </c>
      <c r="E15" s="240">
        <v>629510</v>
      </c>
      <c r="F15" s="240">
        <v>88770</v>
      </c>
      <c r="G15" s="594">
        <v>4551725</v>
      </c>
    </row>
    <row r="16" spans="2:7" ht="18" x14ac:dyDescent="0.45">
      <c r="B16" s="784" t="s">
        <v>266</v>
      </c>
      <c r="C16" s="240">
        <v>174930</v>
      </c>
      <c r="D16" s="240">
        <v>405912</v>
      </c>
      <c r="E16" s="240">
        <v>34357</v>
      </c>
      <c r="F16" s="240">
        <v>11740</v>
      </c>
      <c r="G16" s="594">
        <v>626939</v>
      </c>
    </row>
    <row r="17" spans="2:7" ht="18" x14ac:dyDescent="0.45">
      <c r="B17" s="785" t="s">
        <v>267</v>
      </c>
      <c r="C17" s="235">
        <v>1106</v>
      </c>
      <c r="D17" s="235">
        <v>22492</v>
      </c>
      <c r="E17" s="235">
        <v>6405</v>
      </c>
      <c r="F17" s="235">
        <v>4298</v>
      </c>
      <c r="G17" s="786">
        <v>34301</v>
      </c>
    </row>
    <row r="18" spans="2:7" ht="18" x14ac:dyDescent="0.45">
      <c r="B18" s="206" t="s">
        <v>858</v>
      </c>
      <c r="C18" s="222"/>
      <c r="D18" s="222"/>
      <c r="E18" s="222"/>
      <c r="F18" s="222"/>
      <c r="G18" s="222"/>
    </row>
  </sheetData>
  <mergeCells count="5">
    <mergeCell ref="B7:B9"/>
    <mergeCell ref="C7:C9"/>
    <mergeCell ref="D7:D9"/>
    <mergeCell ref="E7:F8"/>
    <mergeCell ref="G7:G9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1EDB-48CE-4FAD-AFDE-40229C9BCCDF}">
  <sheetPr codeName="Hoja47">
    <tabColor rgb="FF621132"/>
  </sheetPr>
  <dimension ref="B4:I45"/>
  <sheetViews>
    <sheetView showGridLines="0" workbookViewId="0">
      <selection activeCell="K27" sqref="K27"/>
    </sheetView>
  </sheetViews>
  <sheetFormatPr baseColWidth="10" defaultColWidth="11.42578125" defaultRowHeight="15" x14ac:dyDescent="0.25"/>
  <cols>
    <col min="3" max="3" width="35.28515625" customWidth="1"/>
    <col min="4" max="4" width="15.7109375" customWidth="1"/>
    <col min="5" max="5" width="22.7109375" customWidth="1"/>
    <col min="6" max="6" width="15.85546875" customWidth="1"/>
    <col min="7" max="7" width="22.140625" customWidth="1"/>
    <col min="9" max="9" width="28.7109375" customWidth="1"/>
  </cols>
  <sheetData>
    <row r="4" spans="2:9" ht="18" x14ac:dyDescent="0.25">
      <c r="B4" s="23" t="s">
        <v>866</v>
      </c>
    </row>
    <row r="6" spans="2:9" ht="18" x14ac:dyDescent="0.45">
      <c r="B6" s="447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26"/>
      <c r="C8" s="451"/>
      <c r="D8" s="1051"/>
      <c r="E8" s="1052"/>
      <c r="F8" s="1051"/>
      <c r="G8" s="1052"/>
      <c r="H8" s="1051"/>
      <c r="I8" s="1055"/>
    </row>
    <row r="9" spans="2:9" ht="18" x14ac:dyDescent="0.45">
      <c r="B9" s="423" t="s">
        <v>254</v>
      </c>
      <c r="C9" s="2"/>
      <c r="D9" s="237">
        <v>600244.65493247949</v>
      </c>
      <c r="E9" s="238">
        <v>14.461476754631688</v>
      </c>
      <c r="F9" s="221">
        <v>3129103.3424033616</v>
      </c>
      <c r="G9" s="238">
        <v>75.388351861453557</v>
      </c>
      <c r="H9" s="221">
        <v>421297.64637571352</v>
      </c>
      <c r="I9" s="239">
        <v>10.150171383914726</v>
      </c>
    </row>
    <row r="10" spans="2:9" ht="18" x14ac:dyDescent="0.45">
      <c r="B10" s="93"/>
      <c r="C10" s="1" t="s">
        <v>261</v>
      </c>
      <c r="D10" s="240">
        <v>36947.612881940433</v>
      </c>
      <c r="E10" s="241">
        <v>0.89016543577787688</v>
      </c>
      <c r="F10" s="240">
        <v>152585.26369666224</v>
      </c>
      <c r="G10" s="241">
        <v>3.6761814135551867</v>
      </c>
      <c r="H10" s="240">
        <v>31628.674173259151</v>
      </c>
      <c r="I10" s="242">
        <v>0.76201817471887145</v>
      </c>
    </row>
    <row r="11" spans="2:9" ht="18" x14ac:dyDescent="0.45">
      <c r="B11" s="93"/>
      <c r="C11" s="1" t="s">
        <v>262</v>
      </c>
      <c r="D11" s="240">
        <v>133420.2763263637</v>
      </c>
      <c r="E11" s="241">
        <v>3.2144463242363841</v>
      </c>
      <c r="F11" s="240">
        <v>484073.99726730969</v>
      </c>
      <c r="G11" s="241">
        <v>11.662619236135153</v>
      </c>
      <c r="H11" s="240">
        <v>93299.333913060313</v>
      </c>
      <c r="I11" s="242">
        <v>2.2478270110678724</v>
      </c>
    </row>
    <row r="12" spans="2:9" ht="18" x14ac:dyDescent="0.45">
      <c r="B12" s="93"/>
      <c r="C12" s="1" t="s">
        <v>263</v>
      </c>
      <c r="D12" s="240">
        <v>12963.986783371049</v>
      </c>
      <c r="E12" s="241">
        <v>0.3123366313626933</v>
      </c>
      <c r="F12" s="240">
        <v>472841.67546625109</v>
      </c>
      <c r="G12" s="241">
        <v>11.392002981093578</v>
      </c>
      <c r="H12" s="240">
        <v>86550.030337064731</v>
      </c>
      <c r="I12" s="242">
        <v>2.0852184880728748</v>
      </c>
    </row>
    <row r="13" spans="2:9" ht="18" x14ac:dyDescent="0.45">
      <c r="B13" s="93"/>
      <c r="C13" s="1" t="s">
        <v>264</v>
      </c>
      <c r="D13" s="240">
        <v>25603.522493802833</v>
      </c>
      <c r="E13" s="241">
        <v>0.61685638070774607</v>
      </c>
      <c r="F13" s="240">
        <v>82868.867558173326</v>
      </c>
      <c r="G13" s="241">
        <v>1.9965295684473565</v>
      </c>
      <c r="H13" s="240">
        <v>13752.995055979693</v>
      </c>
      <c r="I13" s="242">
        <v>0.33134592149094194</v>
      </c>
    </row>
    <row r="14" spans="2:9" ht="18" x14ac:dyDescent="0.45">
      <c r="B14" s="93"/>
      <c r="C14" s="1" t="s">
        <v>265</v>
      </c>
      <c r="D14" s="240">
        <v>353560.67477188009</v>
      </c>
      <c r="E14" s="241">
        <v>8.5182090961569532</v>
      </c>
      <c r="F14" s="240">
        <v>1788010.4125431213</v>
      </c>
      <c r="G14" s="241">
        <v>43.077886334432094</v>
      </c>
      <c r="H14" s="240">
        <v>161058.80309243451</v>
      </c>
      <c r="I14" s="242">
        <v>3.8803313247529809</v>
      </c>
    </row>
    <row r="15" spans="2:9" ht="18" x14ac:dyDescent="0.45">
      <c r="B15" s="93"/>
      <c r="C15" s="1" t="s">
        <v>266</v>
      </c>
      <c r="D15" s="240">
        <v>15649.065384483514</v>
      </c>
      <c r="E15" s="241">
        <v>0.37702725618585781</v>
      </c>
      <c r="F15" s="240">
        <v>121875.84426336344</v>
      </c>
      <c r="G15" s="241">
        <v>2.9363105098603559</v>
      </c>
      <c r="H15" s="240">
        <v>13543.839079732108</v>
      </c>
      <c r="I15" s="242">
        <v>0.32630680241884125</v>
      </c>
    </row>
    <row r="16" spans="2:9" ht="18" x14ac:dyDescent="0.45">
      <c r="B16" s="93"/>
      <c r="C16" s="1" t="s">
        <v>267</v>
      </c>
      <c r="D16" s="240">
        <v>22099.516290637985</v>
      </c>
      <c r="E16" s="241">
        <v>0.5324356302041805</v>
      </c>
      <c r="F16" s="240">
        <v>26847.281608480927</v>
      </c>
      <c r="G16" s="241">
        <v>0.64682181792984328</v>
      </c>
      <c r="H16" s="240">
        <v>21463.970724183</v>
      </c>
      <c r="I16" s="242">
        <v>0.51712366139234345</v>
      </c>
    </row>
    <row r="17" spans="2:9" ht="18" x14ac:dyDescent="0.45">
      <c r="B17" s="423"/>
      <c r="C17" s="2"/>
      <c r="D17" s="222"/>
      <c r="E17" s="241"/>
      <c r="F17" s="240"/>
      <c r="G17" s="241"/>
      <c r="H17" s="240"/>
      <c r="I17" s="242"/>
    </row>
    <row r="18" spans="2:9" ht="18" x14ac:dyDescent="0.45">
      <c r="B18" s="423" t="s">
        <v>846</v>
      </c>
      <c r="C18" s="1"/>
      <c r="D18" s="237">
        <v>71125.817912611572</v>
      </c>
      <c r="E18" s="238">
        <v>1.7136085326958923</v>
      </c>
      <c r="F18" s="221">
        <v>344137.03019074543</v>
      </c>
      <c r="G18" s="238">
        <v>8.2911686453439106</v>
      </c>
      <c r="H18" s="221">
        <v>25564.146683654457</v>
      </c>
      <c r="I18" s="239">
        <v>0.61590771359596719</v>
      </c>
    </row>
    <row r="19" spans="2:9" ht="18" x14ac:dyDescent="0.45">
      <c r="B19" s="93"/>
      <c r="C19" s="1" t="s">
        <v>261</v>
      </c>
      <c r="D19" s="240">
        <v>4819.1650232930097</v>
      </c>
      <c r="E19" s="241">
        <v>0.11610639493145591</v>
      </c>
      <c r="F19" s="240">
        <v>31711.024317774387</v>
      </c>
      <c r="G19" s="241">
        <v>0.76400220688119302</v>
      </c>
      <c r="H19" s="240">
        <v>4969.6203548148924</v>
      </c>
      <c r="I19" s="242">
        <v>0.11973126066167863</v>
      </c>
    </row>
    <row r="20" spans="2:9" ht="18" x14ac:dyDescent="0.45">
      <c r="B20" s="93"/>
      <c r="C20" s="1" t="s">
        <v>262</v>
      </c>
      <c r="D20" s="240">
        <v>10372.262749273996</v>
      </c>
      <c r="E20" s="241">
        <v>0.24989516426169781</v>
      </c>
      <c r="F20" s="240">
        <v>24501.834526224284</v>
      </c>
      <c r="G20" s="241">
        <v>0.59031381210163869</v>
      </c>
      <c r="H20" s="240">
        <v>3057.6045986622307</v>
      </c>
      <c r="I20" s="242">
        <v>7.3665758562036263E-2</v>
      </c>
    </row>
    <row r="21" spans="2:9" ht="18" x14ac:dyDescent="0.45">
      <c r="B21" s="93"/>
      <c r="C21" s="1" t="s">
        <v>263</v>
      </c>
      <c r="D21" s="240">
        <v>3920.7492176454111</v>
      </c>
      <c r="E21" s="241">
        <v>9.4461188793255588E-2</v>
      </c>
      <c r="F21" s="240">
        <v>103909.99981647506</v>
      </c>
      <c r="G21" s="241">
        <v>2.5034659360503135</v>
      </c>
      <c r="H21" s="240">
        <v>2429.056177100013</v>
      </c>
      <c r="I21" s="242">
        <v>5.8522369424143912E-2</v>
      </c>
    </row>
    <row r="22" spans="2:9" ht="18" x14ac:dyDescent="0.45">
      <c r="B22" s="93"/>
      <c r="C22" s="1" t="s">
        <v>264</v>
      </c>
      <c r="D22" s="240">
        <v>2028.5668714733208</v>
      </c>
      <c r="E22" s="241">
        <v>4.8873525846435603E-2</v>
      </c>
      <c r="F22" s="240">
        <v>6628.7080733882049</v>
      </c>
      <c r="G22" s="241">
        <v>0.15970305929225836</v>
      </c>
      <c r="H22" s="240">
        <v>1578.7440064804221</v>
      </c>
      <c r="I22" s="242">
        <v>3.8036106716850218E-2</v>
      </c>
    </row>
    <row r="23" spans="2:9" ht="18" x14ac:dyDescent="0.45">
      <c r="B23" s="93"/>
      <c r="C23" s="1" t="s">
        <v>265</v>
      </c>
      <c r="D23" s="240">
        <v>39683.971534525605</v>
      </c>
      <c r="E23" s="241">
        <v>0.9560915322812219</v>
      </c>
      <c r="F23" s="240">
        <v>142677.81680376246</v>
      </c>
      <c r="G23" s="241">
        <v>3.4374848891262682</v>
      </c>
      <c r="H23" s="240">
        <v>4049.947434250952</v>
      </c>
      <c r="I23" s="242">
        <v>9.7573914564034955E-2</v>
      </c>
    </row>
    <row r="24" spans="2:9" ht="18" x14ac:dyDescent="0.45">
      <c r="B24" s="93"/>
      <c r="C24" s="1" t="s">
        <v>266</v>
      </c>
      <c r="D24" s="240">
        <v>3071.1659321564066</v>
      </c>
      <c r="E24" s="241">
        <v>7.3992486851036848E-2</v>
      </c>
      <c r="F24" s="240">
        <v>26859.6956333702</v>
      </c>
      <c r="G24" s="241">
        <v>0.6471209045287698</v>
      </c>
      <c r="H24" s="240"/>
      <c r="I24" s="242">
        <v>5.6066418806717901E-2</v>
      </c>
    </row>
    <row r="25" spans="2:9" ht="18" x14ac:dyDescent="0.45">
      <c r="B25" s="423"/>
      <c r="C25" s="1" t="s">
        <v>267</v>
      </c>
      <c r="D25" s="240">
        <v>7229.9365842438192</v>
      </c>
      <c r="E25" s="241">
        <v>0.17418823973078862</v>
      </c>
      <c r="F25" s="240">
        <v>7847.951019750757</v>
      </c>
      <c r="G25" s="241">
        <v>0.18907783736346684</v>
      </c>
      <c r="H25" s="240">
        <v>7152.0557425598354</v>
      </c>
      <c r="I25" s="242">
        <v>0.1723118848605053</v>
      </c>
    </row>
    <row r="26" spans="2:9" ht="18" x14ac:dyDescent="0.45">
      <c r="B26" s="93"/>
      <c r="C26" s="1"/>
      <c r="D26" s="222"/>
      <c r="E26" s="241"/>
      <c r="F26" s="240"/>
      <c r="G26" s="241"/>
      <c r="H26" s="240"/>
      <c r="I26" s="242"/>
    </row>
    <row r="27" spans="2:9" ht="18" x14ac:dyDescent="0.45">
      <c r="B27" s="423" t="s">
        <v>796</v>
      </c>
      <c r="C27" s="1"/>
      <c r="D27" s="237">
        <v>508274.18744404614</v>
      </c>
      <c r="E27" s="238">
        <v>12.245665640334968</v>
      </c>
      <c r="F27" s="221">
        <v>2639058.2615173017</v>
      </c>
      <c r="G27" s="238">
        <v>63.581873473482673</v>
      </c>
      <c r="H27" s="221">
        <v>273300.6957184553</v>
      </c>
      <c r="I27" s="239">
        <v>6.5845345321762183</v>
      </c>
    </row>
    <row r="28" spans="2:9" ht="18" x14ac:dyDescent="0.45">
      <c r="B28" s="93"/>
      <c r="C28" s="1" t="s">
        <v>261</v>
      </c>
      <c r="D28" s="240">
        <v>30751.73444825763</v>
      </c>
      <c r="E28" s="241">
        <v>0.74089038400201923</v>
      </c>
      <c r="F28" s="240">
        <v>120621.13932478793</v>
      </c>
      <c r="G28" s="241">
        <v>2.9060813588732932</v>
      </c>
      <c r="H28" s="240">
        <v>16283.375505278731</v>
      </c>
      <c r="I28" s="242">
        <v>0.3923094598535265</v>
      </c>
    </row>
    <row r="29" spans="2:9" ht="18" x14ac:dyDescent="0.45">
      <c r="B29" s="93"/>
      <c r="C29" s="1" t="s">
        <v>262</v>
      </c>
      <c r="D29" s="240">
        <v>119851.70594703019</v>
      </c>
      <c r="E29" s="241">
        <v>2.887543679586615</v>
      </c>
      <c r="F29" s="240">
        <v>452330.71390911093</v>
      </c>
      <c r="G29" s="241">
        <v>10.897839823893795</v>
      </c>
      <c r="H29" s="240">
        <v>56059.464748413622</v>
      </c>
      <c r="I29" s="242">
        <v>1.3506203506759635</v>
      </c>
    </row>
    <row r="30" spans="2:9" ht="18" x14ac:dyDescent="0.45">
      <c r="B30" s="93"/>
      <c r="C30" s="1" t="s">
        <v>263</v>
      </c>
      <c r="D30" s="240">
        <v>7539.6776888936893</v>
      </c>
      <c r="E30" s="241">
        <v>0.18165071981793227</v>
      </c>
      <c r="F30" s="240">
        <v>365797.15689921996</v>
      </c>
      <c r="G30" s="241">
        <v>8.8130182217174262</v>
      </c>
      <c r="H30" s="240">
        <v>42368.280121481919</v>
      </c>
      <c r="I30" s="242">
        <v>1.0207636054326168</v>
      </c>
    </row>
    <row r="31" spans="2:9" ht="18" x14ac:dyDescent="0.45">
      <c r="B31" s="93"/>
      <c r="C31" s="1" t="s">
        <v>264</v>
      </c>
      <c r="D31" s="240">
        <v>23453.531808359676</v>
      </c>
      <c r="E31" s="241">
        <v>0.5650574349533547</v>
      </c>
      <c r="F31" s="240">
        <v>74781.269083206105</v>
      </c>
      <c r="G31" s="241">
        <v>1.8016779918686536</v>
      </c>
      <c r="H31" s="240">
        <v>9423.3230067250515</v>
      </c>
      <c r="I31" s="242">
        <v>0.22703270323743188</v>
      </c>
    </row>
    <row r="32" spans="2:9" ht="18" x14ac:dyDescent="0.45">
      <c r="B32" s="93"/>
      <c r="C32" s="1" t="s">
        <v>265</v>
      </c>
      <c r="D32" s="240">
        <v>307662.65596650314</v>
      </c>
      <c r="E32" s="241">
        <v>7.4124047768960493</v>
      </c>
      <c r="F32" s="240">
        <v>1524989.3637883309</v>
      </c>
      <c r="G32" s="241">
        <v>36.741015607987862</v>
      </c>
      <c r="H32" s="240">
        <v>132257.90890773397</v>
      </c>
      <c r="I32" s="242">
        <v>3.1864418276253379</v>
      </c>
    </row>
    <row r="33" spans="2:9" ht="18" x14ac:dyDescent="0.45">
      <c r="B33" s="423"/>
      <c r="C33" s="1" t="s">
        <v>266</v>
      </c>
      <c r="D33" s="240">
        <v>11528.544179357223</v>
      </c>
      <c r="E33" s="241">
        <v>0.27775303335816121</v>
      </c>
      <c r="F33" s="240">
        <v>91790.032239259934</v>
      </c>
      <c r="G33" s="241">
        <v>2.2114639532846323</v>
      </c>
      <c r="H33" s="240">
        <v>9733.9974764719245</v>
      </c>
      <c r="I33" s="242">
        <v>0.23451767055131378</v>
      </c>
    </row>
    <row r="34" spans="2:9" ht="18" x14ac:dyDescent="0.45">
      <c r="B34" s="93"/>
      <c r="C34" s="1" t="s">
        <v>267</v>
      </c>
      <c r="D34" s="240">
        <v>7486.3374056446364</v>
      </c>
      <c r="E34" s="241">
        <v>0.1803656117208374</v>
      </c>
      <c r="F34" s="240">
        <v>8748.5862733860286</v>
      </c>
      <c r="G34" s="241">
        <v>0.21077651585701113</v>
      </c>
      <c r="H34" s="240">
        <v>7174.3459523500433</v>
      </c>
      <c r="I34" s="242">
        <v>0.17284891480002759</v>
      </c>
    </row>
    <row r="35" spans="2:9" ht="18" x14ac:dyDescent="0.45">
      <c r="B35" s="93"/>
      <c r="C35" s="1"/>
      <c r="D35" s="222"/>
      <c r="E35" s="241"/>
      <c r="F35" s="240"/>
      <c r="G35" s="241"/>
      <c r="H35" s="240"/>
      <c r="I35" s="242"/>
    </row>
    <row r="36" spans="2:9" ht="18" x14ac:dyDescent="0.45">
      <c r="B36" s="423" t="s">
        <v>847</v>
      </c>
      <c r="C36" s="1"/>
      <c r="D36" s="237">
        <v>20844.649575821808</v>
      </c>
      <c r="E36" s="238">
        <v>0.50220258160082965</v>
      </c>
      <c r="F36" s="221">
        <v>145908.05069531477</v>
      </c>
      <c r="G36" s="238">
        <v>3.5153097426269828</v>
      </c>
      <c r="H36" s="221">
        <v>122432.80397360376</v>
      </c>
      <c r="I36" s="239">
        <v>2.9497291381425401</v>
      </c>
    </row>
    <row r="37" spans="2:9" ht="18" x14ac:dyDescent="0.45">
      <c r="B37" s="93"/>
      <c r="C37" s="1" t="s">
        <v>261</v>
      </c>
      <c r="D37" s="240">
        <v>1376.7134103897868</v>
      </c>
      <c r="E37" s="241">
        <v>3.3168656844401526E-2</v>
      </c>
      <c r="F37" s="240">
        <v>253.10005409991331</v>
      </c>
      <c r="G37" s="241">
        <v>6.0978478006999482E-3</v>
      </c>
      <c r="H37" s="240">
        <v>10375.678313165527</v>
      </c>
      <c r="I37" s="242">
        <v>0.24997745420366635</v>
      </c>
    </row>
    <row r="38" spans="2:9" ht="18" x14ac:dyDescent="0.45">
      <c r="B38" s="93"/>
      <c r="C38" s="1" t="s">
        <v>262</v>
      </c>
      <c r="D38" s="240">
        <v>3196.307630059508</v>
      </c>
      <c r="E38" s="241">
        <v>7.7007480388071203E-2</v>
      </c>
      <c r="F38" s="240">
        <v>7241.4488319744014</v>
      </c>
      <c r="G38" s="241">
        <v>0.17446560013971738</v>
      </c>
      <c r="H38" s="240">
        <v>34182.264565984457</v>
      </c>
      <c r="I38" s="242">
        <v>0.82354090182987227</v>
      </c>
    </row>
    <row r="39" spans="2:9" ht="18" x14ac:dyDescent="0.45">
      <c r="B39" s="93"/>
      <c r="C39" s="1" t="s">
        <v>263</v>
      </c>
      <c r="D39" s="240">
        <v>1503.5598768319478</v>
      </c>
      <c r="E39" s="241">
        <v>3.62247227515054E-2</v>
      </c>
      <c r="F39" s="240">
        <v>3134.5187505561039</v>
      </c>
      <c r="G39" s="241">
        <v>7.5518823325837592E-2</v>
      </c>
      <c r="H39" s="240">
        <v>41752.69403848279</v>
      </c>
      <c r="I39" s="242">
        <v>1.0059325132161137</v>
      </c>
    </row>
    <row r="40" spans="2:9" ht="18" x14ac:dyDescent="0.45">
      <c r="B40" s="423"/>
      <c r="C40" s="1" t="s">
        <v>264</v>
      </c>
      <c r="D40" s="240">
        <v>121.42381396983784</v>
      </c>
      <c r="E40" s="241">
        <v>2.9254199079557959E-3</v>
      </c>
      <c r="F40" s="240">
        <v>1458.8904015790042</v>
      </c>
      <c r="G40" s="241">
        <v>3.5148517286444324E-2</v>
      </c>
      <c r="H40" s="240">
        <v>2750.9280427742169</v>
      </c>
      <c r="I40" s="242">
        <v>6.6277111536659744E-2</v>
      </c>
    </row>
    <row r="41" spans="2:9" ht="18" x14ac:dyDescent="0.45">
      <c r="B41" s="93"/>
      <c r="C41" s="1" t="s">
        <v>265</v>
      </c>
      <c r="D41" s="240">
        <v>6214.0472708513107</v>
      </c>
      <c r="E41" s="241">
        <v>0.14971278697968149</v>
      </c>
      <c r="F41" s="240">
        <v>120343.23195102789</v>
      </c>
      <c r="G41" s="241">
        <v>2.899385837317964</v>
      </c>
      <c r="H41" s="240">
        <v>24750.946750449584</v>
      </c>
      <c r="I41" s="242">
        <v>0.59631558256360806</v>
      </c>
    </row>
    <row r="42" spans="2:9" ht="18" x14ac:dyDescent="0.45">
      <c r="B42" s="423"/>
      <c r="C42" s="1" t="s">
        <v>266</v>
      </c>
      <c r="D42" s="240">
        <v>1049.3552729698845</v>
      </c>
      <c r="E42" s="241">
        <v>2.5281735976659739E-2</v>
      </c>
      <c r="F42" s="240">
        <v>3226.116390733313</v>
      </c>
      <c r="G42" s="241">
        <v>7.7725652046954363E-2</v>
      </c>
      <c r="H42" s="240">
        <v>1482.72323347407</v>
      </c>
      <c r="I42" s="242">
        <v>3.5722713060809534E-2</v>
      </c>
    </row>
    <row r="43" spans="2:9" ht="18" x14ac:dyDescent="0.45">
      <c r="B43" s="94"/>
      <c r="C43" s="424" t="s">
        <v>267</v>
      </c>
      <c r="D43" s="235">
        <v>7383.2423007495299</v>
      </c>
      <c r="E43" s="236">
        <v>0.17788177875255448</v>
      </c>
      <c r="F43" s="235">
        <v>10250.744315344144</v>
      </c>
      <c r="G43" s="236">
        <v>0.24696746470936529</v>
      </c>
      <c r="H43" s="235">
        <v>7137.5690292731206</v>
      </c>
      <c r="I43" s="243">
        <v>0.17196286173181055</v>
      </c>
    </row>
    <row r="44" spans="2:9" ht="21.75" x14ac:dyDescent="0.55000000000000004">
      <c r="B44" s="186" t="s">
        <v>869</v>
      </c>
      <c r="C44" s="185"/>
      <c r="D44" s="185"/>
      <c r="E44" s="185"/>
      <c r="F44" s="185"/>
      <c r="G44" s="185"/>
      <c r="H44" s="185"/>
      <c r="I44" s="185"/>
    </row>
    <row r="45" spans="2:9" ht="21.75" x14ac:dyDescent="0.55000000000000004">
      <c r="B45" s="186" t="s">
        <v>870</v>
      </c>
      <c r="C45" s="205"/>
      <c r="D45" s="205"/>
      <c r="E45" s="205"/>
      <c r="F45" s="205"/>
      <c r="G45" s="205"/>
      <c r="H45" s="205"/>
      <c r="I45" s="205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24C0B-56BC-4B8D-960A-96B5255F6495}">
  <sheetPr codeName="Hoja48"/>
  <dimension ref="B2:I46"/>
  <sheetViews>
    <sheetView showGridLines="0" topLeftCell="A4" workbookViewId="0"/>
  </sheetViews>
  <sheetFormatPr baseColWidth="10" defaultColWidth="11.42578125" defaultRowHeight="15" x14ac:dyDescent="0.25"/>
  <cols>
    <col min="3" max="3" width="35.140625" customWidth="1"/>
    <col min="4" max="4" width="17.7109375" customWidth="1"/>
    <col min="5" max="5" width="21.140625" customWidth="1"/>
    <col min="6" max="6" width="19.28515625" customWidth="1"/>
    <col min="7" max="7" width="23.28515625" customWidth="1"/>
    <col min="9" max="9" width="28.5703125" customWidth="1"/>
  </cols>
  <sheetData>
    <row r="2" spans="2:9" ht="18" x14ac:dyDescent="0.45">
      <c r="B2" s="1"/>
    </row>
    <row r="4" spans="2:9" ht="18" x14ac:dyDescent="0.25">
      <c r="B4" s="23" t="s">
        <v>871</v>
      </c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52"/>
      <c r="C8" s="450"/>
      <c r="D8" s="1046"/>
      <c r="E8" s="1047"/>
      <c r="F8" s="1046"/>
      <c r="G8" s="1047"/>
      <c r="H8" s="1046"/>
      <c r="I8" s="1054"/>
    </row>
    <row r="9" spans="2:9" ht="18" x14ac:dyDescent="0.45">
      <c r="B9" s="467" t="s">
        <v>254</v>
      </c>
      <c r="C9" s="507"/>
      <c r="D9" s="237">
        <v>602353.34344330593</v>
      </c>
      <c r="E9" s="238">
        <v>14.196118207049139</v>
      </c>
      <c r="F9" s="221">
        <v>3214985.925276984</v>
      </c>
      <c r="G9" s="238">
        <v>75.77001227939067</v>
      </c>
      <c r="H9" s="221">
        <v>425745.59897407133</v>
      </c>
      <c r="I9" s="239">
        <v>10.033869513560219</v>
      </c>
    </row>
    <row r="10" spans="2:9" ht="18" x14ac:dyDescent="0.45">
      <c r="B10" s="508"/>
      <c r="C10" s="290" t="s">
        <v>261</v>
      </c>
      <c r="D10" s="240">
        <v>32565.038245411073</v>
      </c>
      <c r="E10" s="241">
        <v>0.76748496107989728</v>
      </c>
      <c r="F10" s="240">
        <v>159056.385643699</v>
      </c>
      <c r="G10" s="241">
        <v>3.748602505095032</v>
      </c>
      <c r="H10" s="240">
        <v>30984.704758324115</v>
      </c>
      <c r="I10" s="242">
        <v>0.73024004290446398</v>
      </c>
    </row>
    <row r="11" spans="2:9" ht="18" x14ac:dyDescent="0.45">
      <c r="B11" s="508"/>
      <c r="C11" s="290" t="s">
        <v>262</v>
      </c>
      <c r="D11" s="240">
        <v>138540.27323839825</v>
      </c>
      <c r="E11" s="241">
        <v>3.2650837199416971</v>
      </c>
      <c r="F11" s="240">
        <v>499254.35478815454</v>
      </c>
      <c r="G11" s="241">
        <v>11.766306127632163</v>
      </c>
      <c r="H11" s="240">
        <v>94869.341182784148</v>
      </c>
      <c r="I11" s="242">
        <v>2.2358577341945787</v>
      </c>
    </row>
    <row r="12" spans="2:9" ht="18" x14ac:dyDescent="0.45">
      <c r="B12" s="508"/>
      <c r="C12" s="290" t="s">
        <v>263</v>
      </c>
      <c r="D12" s="240">
        <v>3329.4719761265828</v>
      </c>
      <c r="E12" s="241">
        <v>7.8468191892088562E-2</v>
      </c>
      <c r="F12" s="240">
        <v>485981.18648521096</v>
      </c>
      <c r="G12" s="241">
        <v>11.453487300839379</v>
      </c>
      <c r="H12" s="240">
        <v>87877.737608410331</v>
      </c>
      <c r="I12" s="242">
        <v>2.0710813087309754</v>
      </c>
    </row>
    <row r="13" spans="2:9" ht="18" x14ac:dyDescent="0.45">
      <c r="B13" s="508"/>
      <c r="C13" s="290" t="s">
        <v>264</v>
      </c>
      <c r="D13" s="240">
        <v>17939.77148524288</v>
      </c>
      <c r="E13" s="241">
        <v>0.42280020420593495</v>
      </c>
      <c r="F13" s="240">
        <v>84642.152123362277</v>
      </c>
      <c r="G13" s="241">
        <v>1.9948258109990569</v>
      </c>
      <c r="H13" s="240">
        <v>12467.288760734316</v>
      </c>
      <c r="I13" s="242">
        <v>0.29382605225873992</v>
      </c>
    </row>
    <row r="14" spans="2:9" ht="18" x14ac:dyDescent="0.45">
      <c r="B14" s="508"/>
      <c r="C14" s="290" t="s">
        <v>265</v>
      </c>
      <c r="D14" s="240">
        <v>402749.64119071205</v>
      </c>
      <c r="E14" s="241">
        <v>9.4919063311020047</v>
      </c>
      <c r="F14" s="240">
        <v>1855437.2152369686</v>
      </c>
      <c r="G14" s="241">
        <v>43.728496438139594</v>
      </c>
      <c r="H14" s="240">
        <v>165061.37530569785</v>
      </c>
      <c r="I14" s="242">
        <v>3.8901266520127411</v>
      </c>
    </row>
    <row r="15" spans="2:9" ht="18" x14ac:dyDescent="0.45">
      <c r="B15" s="508"/>
      <c r="C15" s="290" t="s">
        <v>266</v>
      </c>
      <c r="D15" s="240">
        <v>6750.8071853150468</v>
      </c>
      <c r="E15" s="241">
        <v>0.15910139428776854</v>
      </c>
      <c r="F15" s="240">
        <v>125720.37021592798</v>
      </c>
      <c r="G15" s="241">
        <v>2.9629473398735686</v>
      </c>
      <c r="H15" s="240">
        <v>12250.624084939443</v>
      </c>
      <c r="I15" s="242">
        <v>0.2887197514763894</v>
      </c>
    </row>
    <row r="16" spans="2:9" ht="18" x14ac:dyDescent="0.45">
      <c r="B16" s="508"/>
      <c r="C16" s="290" t="s">
        <v>267</v>
      </c>
      <c r="D16" s="240">
        <v>478.34012210011599</v>
      </c>
      <c r="E16" s="241">
        <v>1.1273404539750346E-2</v>
      </c>
      <c r="F16" s="240">
        <v>4894.2607836608731</v>
      </c>
      <c r="G16" s="241">
        <v>0.1153467568118748</v>
      </c>
      <c r="H16" s="240">
        <v>22234.527273181171</v>
      </c>
      <c r="I16" s="242">
        <v>0.52401797198233135</v>
      </c>
    </row>
    <row r="17" spans="2:9" ht="18" x14ac:dyDescent="0.45">
      <c r="B17" s="467"/>
      <c r="C17" s="507"/>
      <c r="D17" s="222"/>
      <c r="E17" s="241"/>
      <c r="F17" s="240"/>
      <c r="G17" s="241"/>
      <c r="H17" s="240"/>
      <c r="I17" s="242"/>
    </row>
    <row r="18" spans="2:9" ht="18" x14ac:dyDescent="0.45">
      <c r="B18" s="467" t="s">
        <v>846</v>
      </c>
      <c r="C18" s="290"/>
      <c r="D18" s="237">
        <v>54674.431264868668</v>
      </c>
      <c r="E18" s="238">
        <v>1.2885537991743747</v>
      </c>
      <c r="F18" s="221">
        <v>351296.23408951727</v>
      </c>
      <c r="G18" s="238">
        <v>8.2792648519520959</v>
      </c>
      <c r="H18" s="221">
        <v>24702.460731842617</v>
      </c>
      <c r="I18" s="239">
        <v>0.58218163204606432</v>
      </c>
    </row>
    <row r="19" spans="2:9" ht="18" x14ac:dyDescent="0.45">
      <c r="B19" s="508"/>
      <c r="C19" s="290" t="s">
        <v>261</v>
      </c>
      <c r="D19" s="240">
        <v>1920.1424867507112</v>
      </c>
      <c r="E19" s="241">
        <v>4.5253454659135606E-2</v>
      </c>
      <c r="F19" s="240">
        <v>33064.359964449111</v>
      </c>
      <c r="G19" s="241">
        <v>0.77925285483191087</v>
      </c>
      <c r="H19" s="240">
        <v>4950.3143013577437</v>
      </c>
      <c r="I19" s="242">
        <v>0.11666781258720575</v>
      </c>
    </row>
    <row r="20" spans="2:9" ht="18" x14ac:dyDescent="0.45">
      <c r="B20" s="508"/>
      <c r="C20" s="290" t="s">
        <v>262</v>
      </c>
      <c r="D20" s="240">
        <v>8156.7692761987319</v>
      </c>
      <c r="E20" s="241">
        <v>0.19223676948585333</v>
      </c>
      <c r="F20" s="240">
        <v>24931.975672724348</v>
      </c>
      <c r="G20" s="241">
        <v>0.58759078477428794</v>
      </c>
      <c r="H20" s="240">
        <v>2969.6571795592004</v>
      </c>
      <c r="I20" s="242">
        <v>6.9988163615800486E-2</v>
      </c>
    </row>
    <row r="21" spans="2:9" ht="18" x14ac:dyDescent="0.45">
      <c r="B21" s="508"/>
      <c r="C21" s="290" t="s">
        <v>263</v>
      </c>
      <c r="D21" s="240">
        <v>235.95799751582945</v>
      </c>
      <c r="E21" s="241">
        <v>5.561001131802629E-3</v>
      </c>
      <c r="F21" s="240">
        <v>105401.3536530893</v>
      </c>
      <c r="G21" s="241">
        <v>2.4840736619619652</v>
      </c>
      <c r="H21" s="240">
        <v>2450.3541524595689</v>
      </c>
      <c r="I21" s="242">
        <v>5.7749355218319282E-2</v>
      </c>
    </row>
    <row r="22" spans="2:9" ht="18" x14ac:dyDescent="0.45">
      <c r="B22" s="508"/>
      <c r="C22" s="290" t="s">
        <v>264</v>
      </c>
      <c r="D22" s="240">
        <v>704.28849929873184</v>
      </c>
      <c r="E22" s="241">
        <v>1.659850135595882E-2</v>
      </c>
      <c r="F22" s="240">
        <v>6508.5198522472738</v>
      </c>
      <c r="G22" s="241">
        <v>0.15339122490340201</v>
      </c>
      <c r="H22" s="240">
        <v>1503.6106335163988</v>
      </c>
      <c r="I22" s="242">
        <v>3.5436732481229923E-2</v>
      </c>
    </row>
    <row r="23" spans="2:9" ht="18" x14ac:dyDescent="0.45">
      <c r="B23" s="508"/>
      <c r="C23" s="290" t="s">
        <v>265</v>
      </c>
      <c r="D23" s="240">
        <v>43163.21395045684</v>
      </c>
      <c r="E23" s="241">
        <v>1.0172602079936996</v>
      </c>
      <c r="F23" s="240">
        <v>153141.21620568415</v>
      </c>
      <c r="G23" s="241">
        <v>3.6091952195360917</v>
      </c>
      <c r="H23" s="240">
        <v>4129.4354057422315</v>
      </c>
      <c r="I23" s="242">
        <v>9.7321536912508555E-2</v>
      </c>
    </row>
    <row r="24" spans="2:9" ht="18" x14ac:dyDescent="0.45">
      <c r="B24" s="508"/>
      <c r="C24" s="290" t="s">
        <v>266</v>
      </c>
      <c r="D24" s="240">
        <v>335.80029478482766</v>
      </c>
      <c r="E24" s="241">
        <v>7.9140602947048149E-3</v>
      </c>
      <c r="F24" s="240">
        <v>27799.567538081825</v>
      </c>
      <c r="G24" s="241">
        <v>0.65517349770068978</v>
      </c>
      <c r="H24" s="240"/>
      <c r="I24" s="242">
        <v>5.3707425317256585E-2</v>
      </c>
    </row>
    <row r="25" spans="2:9" ht="18" x14ac:dyDescent="0.45">
      <c r="B25" s="467"/>
      <c r="C25" s="290" t="s">
        <v>267</v>
      </c>
      <c r="D25" s="240">
        <v>158.25875986299999</v>
      </c>
      <c r="E25" s="241">
        <v>3.7298042532200363E-3</v>
      </c>
      <c r="F25" s="240">
        <v>449.24120324120304</v>
      </c>
      <c r="G25" s="241">
        <v>1.0587608243747318E-2</v>
      </c>
      <c r="H25" s="240">
        <v>6420.237422742709</v>
      </c>
      <c r="I25" s="242">
        <v>0.15131060591374376</v>
      </c>
    </row>
    <row r="26" spans="2:9" ht="18" x14ac:dyDescent="0.45">
      <c r="B26" s="508"/>
      <c r="C26" s="290"/>
      <c r="D26" s="222"/>
      <c r="E26" s="241"/>
      <c r="F26" s="240"/>
      <c r="G26" s="241"/>
      <c r="H26" s="240"/>
      <c r="I26" s="242"/>
    </row>
    <row r="27" spans="2:9" ht="18" x14ac:dyDescent="0.45">
      <c r="B27" s="467" t="s">
        <v>796</v>
      </c>
      <c r="C27" s="290"/>
      <c r="D27" s="237">
        <v>528548.91603474971</v>
      </c>
      <c r="E27" s="238">
        <v>12.456713276205495</v>
      </c>
      <c r="F27" s="221">
        <v>2711582.9505849523</v>
      </c>
      <c r="G27" s="238">
        <v>63.905932479224546</v>
      </c>
      <c r="H27" s="221">
        <v>278367.02051406767</v>
      </c>
      <c r="I27" s="239">
        <v>6.5604867494750083</v>
      </c>
    </row>
    <row r="28" spans="2:9" ht="18" x14ac:dyDescent="0.45">
      <c r="B28" s="508"/>
      <c r="C28" s="290" t="s">
        <v>261</v>
      </c>
      <c r="D28" s="240">
        <v>30595.028759977999</v>
      </c>
      <c r="E28" s="241">
        <v>0.72105625303231224</v>
      </c>
      <c r="F28" s="240">
        <v>123702.95393359444</v>
      </c>
      <c r="G28" s="241">
        <v>2.9154013598793065</v>
      </c>
      <c r="H28" s="240">
        <v>16077.086989138221</v>
      </c>
      <c r="I28" s="242">
        <v>0.37890090560159623</v>
      </c>
    </row>
    <row r="29" spans="2:9" ht="18" x14ac:dyDescent="0.45">
      <c r="B29" s="508"/>
      <c r="C29" s="290" t="s">
        <v>262</v>
      </c>
      <c r="D29" s="240">
        <v>129986.10829574561</v>
      </c>
      <c r="E29" s="241">
        <v>3.0634812253090393</v>
      </c>
      <c r="F29" s="240">
        <v>467270.70638800756</v>
      </c>
      <c r="G29" s="241">
        <v>11.012523222094227</v>
      </c>
      <c r="H29" s="240">
        <v>57281.137836101654</v>
      </c>
      <c r="I29" s="242">
        <v>1.349988030459252</v>
      </c>
    </row>
    <row r="30" spans="2:9" ht="18" x14ac:dyDescent="0.45">
      <c r="B30" s="508"/>
      <c r="C30" s="290" t="s">
        <v>263</v>
      </c>
      <c r="D30" s="240">
        <v>2368.7110668475016</v>
      </c>
      <c r="E30" s="241">
        <v>5.5825210682967787E-2</v>
      </c>
      <c r="F30" s="240">
        <v>377687.26248899073</v>
      </c>
      <c r="G30" s="241">
        <v>8.9012422392159536</v>
      </c>
      <c r="H30" s="240">
        <v>43032.534539664775</v>
      </c>
      <c r="I30" s="242">
        <v>1.014180387182501</v>
      </c>
    </row>
    <row r="31" spans="2:9" ht="18" x14ac:dyDescent="0.45">
      <c r="B31" s="508"/>
      <c r="C31" s="290" t="s">
        <v>264</v>
      </c>
      <c r="D31" s="240">
        <v>14251.892888022112</v>
      </c>
      <c r="E31" s="241">
        <v>0.33588517157721648</v>
      </c>
      <c r="F31" s="240">
        <v>76547.551409050051</v>
      </c>
      <c r="G31" s="241">
        <v>1.8040542151739953</v>
      </c>
      <c r="H31" s="240">
        <v>8641.2328988947866</v>
      </c>
      <c r="I31" s="242">
        <v>0.20365449120960727</v>
      </c>
    </row>
    <row r="32" spans="2:9" ht="18" x14ac:dyDescent="0.45">
      <c r="B32" s="508"/>
      <c r="C32" s="290" t="s">
        <v>265</v>
      </c>
      <c r="D32" s="240">
        <v>345496.05442951195</v>
      </c>
      <c r="E32" s="241">
        <v>8.1425676177259732</v>
      </c>
      <c r="F32" s="240">
        <v>1569906.8094735665</v>
      </c>
      <c r="G32" s="241">
        <v>36.9991847541488</v>
      </c>
      <c r="H32" s="240">
        <v>136149.20099934324</v>
      </c>
      <c r="I32" s="242">
        <v>3.208731506549503</v>
      </c>
    </row>
    <row r="33" spans="2:9" ht="18" x14ac:dyDescent="0.45">
      <c r="B33" s="467"/>
      <c r="C33" s="290" t="s">
        <v>266</v>
      </c>
      <c r="D33" s="240">
        <v>5751.1348522794415</v>
      </c>
      <c r="E33" s="241">
        <v>0.13554135803568165</v>
      </c>
      <c r="F33" s="240">
        <v>95051.086472162671</v>
      </c>
      <c r="G33" s="241">
        <v>2.2401410633064298</v>
      </c>
      <c r="H33" s="240">
        <v>8963.0605821055706</v>
      </c>
      <c r="I33" s="242">
        <v>0.21123924836733199</v>
      </c>
    </row>
    <row r="34" spans="2:9" ht="18" x14ac:dyDescent="0.45">
      <c r="B34" s="508"/>
      <c r="C34" s="290" t="s">
        <v>267</v>
      </c>
      <c r="D34" s="240">
        <v>99.985742365099995</v>
      </c>
      <c r="E34" s="241">
        <v>2.3564398423034844E-3</v>
      </c>
      <c r="F34" s="240">
        <v>1416.580419580423</v>
      </c>
      <c r="G34" s="241">
        <v>3.338562540584241E-2</v>
      </c>
      <c r="H34" s="240">
        <v>8222.7666688194313</v>
      </c>
      <c r="I34" s="242">
        <v>0.19379218010521626</v>
      </c>
    </row>
    <row r="35" spans="2:9" ht="18" x14ac:dyDescent="0.45">
      <c r="B35" s="508"/>
      <c r="C35" s="290"/>
      <c r="D35" s="222"/>
      <c r="E35" s="241"/>
      <c r="F35" s="240"/>
      <c r="G35" s="241"/>
      <c r="H35" s="240"/>
      <c r="I35" s="242"/>
    </row>
    <row r="36" spans="2:9" ht="18" x14ac:dyDescent="0.45">
      <c r="B36" s="467" t="s">
        <v>847</v>
      </c>
      <c r="C36" s="290"/>
      <c r="D36" s="237">
        <v>19129.9961436876</v>
      </c>
      <c r="E36" s="238">
        <v>0.45085113166927065</v>
      </c>
      <c r="F36" s="221">
        <v>152106.74060251442</v>
      </c>
      <c r="G36" s="238">
        <v>3.5848149482140177</v>
      </c>
      <c r="H36" s="221">
        <v>122676.11772816104</v>
      </c>
      <c r="I36" s="239">
        <v>2.891201132039146</v>
      </c>
    </row>
    <row r="37" spans="2:9" ht="18" x14ac:dyDescent="0.45">
      <c r="B37" s="508"/>
      <c r="C37" s="290" t="s">
        <v>261</v>
      </c>
      <c r="D37" s="240">
        <v>49.866998682361839</v>
      </c>
      <c r="E37" s="241">
        <v>1.1752533884494031E-3</v>
      </c>
      <c r="F37" s="240">
        <v>2289.0717456554512</v>
      </c>
      <c r="G37" s="241">
        <v>5.3948290383814657E-2</v>
      </c>
      <c r="H37" s="240">
        <v>9957.303467828151</v>
      </c>
      <c r="I37" s="242">
        <v>0.23467132471566204</v>
      </c>
    </row>
    <row r="38" spans="2:9" ht="18" x14ac:dyDescent="0.45">
      <c r="B38" s="508"/>
      <c r="C38" s="290" t="s">
        <v>262</v>
      </c>
      <c r="D38" s="240">
        <v>397.39566645388572</v>
      </c>
      <c r="E38" s="241">
        <v>9.3657251468039961E-3</v>
      </c>
      <c r="F38" s="240">
        <v>7051.6727274226132</v>
      </c>
      <c r="G38" s="241">
        <v>0.16619212076364631</v>
      </c>
      <c r="H38" s="240">
        <v>34618.546167123284</v>
      </c>
      <c r="I38" s="242">
        <v>0.81588154011952574</v>
      </c>
    </row>
    <row r="39" spans="2:9" ht="18" x14ac:dyDescent="0.45">
      <c r="B39" s="508"/>
      <c r="C39" s="290" t="s">
        <v>263</v>
      </c>
      <c r="D39" s="240">
        <v>724.80291176325181</v>
      </c>
      <c r="E39" s="241">
        <v>1.7081980077318148E-2</v>
      </c>
      <c r="F39" s="240">
        <v>2892.5703431308857</v>
      </c>
      <c r="G39" s="241">
        <v>6.8171399661460755E-2</v>
      </c>
      <c r="H39" s="240">
        <v>42394.848916285977</v>
      </c>
      <c r="I39" s="242">
        <v>0.99915156633015489</v>
      </c>
    </row>
    <row r="40" spans="2:9" ht="18" x14ac:dyDescent="0.45">
      <c r="B40" s="467"/>
      <c r="C40" s="290" t="s">
        <v>264</v>
      </c>
      <c r="D40" s="240">
        <v>2983.5900979220373</v>
      </c>
      <c r="E40" s="241">
        <v>7.031653127275965E-2</v>
      </c>
      <c r="F40" s="240">
        <v>1586.0808620649429</v>
      </c>
      <c r="G40" s="241">
        <v>3.7380370921659169E-2</v>
      </c>
      <c r="H40" s="240">
        <v>2322.4452283231312</v>
      </c>
      <c r="I40" s="242">
        <v>5.4734828567902752E-2</v>
      </c>
    </row>
    <row r="41" spans="2:9" ht="18" x14ac:dyDescent="0.45">
      <c r="B41" s="508"/>
      <c r="C41" s="290" t="s">
        <v>265</v>
      </c>
      <c r="D41" s="240">
        <v>14090.372810743267</v>
      </c>
      <c r="E41" s="241">
        <v>0.33207850538233047</v>
      </c>
      <c r="F41" s="240">
        <v>132389.18955771779</v>
      </c>
      <c r="G41" s="241">
        <v>3.1201164644547035</v>
      </c>
      <c r="H41" s="240">
        <v>24782.738900612359</v>
      </c>
      <c r="I41" s="242">
        <v>0.58407360855072865</v>
      </c>
    </row>
    <row r="42" spans="2:9" ht="18" x14ac:dyDescent="0.45">
      <c r="B42" s="467"/>
      <c r="C42" s="290" t="s">
        <v>266</v>
      </c>
      <c r="D42" s="240">
        <v>663.87203825077813</v>
      </c>
      <c r="E42" s="241">
        <v>1.5645975957382111E-2</v>
      </c>
      <c r="F42" s="240">
        <v>2869.7162056834813</v>
      </c>
      <c r="G42" s="241">
        <v>6.7632778866448875E-2</v>
      </c>
      <c r="H42" s="240">
        <v>1008.7118663691085</v>
      </c>
      <c r="I42" s="242">
        <v>2.3773077791800806E-2</v>
      </c>
    </row>
    <row r="43" spans="2:9" ht="18" x14ac:dyDescent="0.45">
      <c r="B43" s="509"/>
      <c r="C43" s="469" t="s">
        <v>267</v>
      </c>
      <c r="D43" s="235">
        <v>220.09561987201604</v>
      </c>
      <c r="E43" s="236">
        <v>5.1871604442268269E-3</v>
      </c>
      <c r="F43" s="235">
        <v>3028.4391608392471</v>
      </c>
      <c r="G43" s="236">
        <v>7.1373523162285069E-2</v>
      </c>
      <c r="H43" s="235">
        <v>7591.5231816190326</v>
      </c>
      <c r="I43" s="243">
        <v>0.17891518596337133</v>
      </c>
    </row>
    <row r="44" spans="2:9" ht="21.75" x14ac:dyDescent="0.55000000000000004">
      <c r="B44" s="186" t="s">
        <v>869</v>
      </c>
      <c r="C44" s="205"/>
      <c r="D44" s="205"/>
      <c r="E44" s="205"/>
      <c r="F44" s="205"/>
      <c r="G44" s="205"/>
      <c r="H44" s="205"/>
      <c r="I44" s="205"/>
    </row>
    <row r="45" spans="2:9" ht="21.75" x14ac:dyDescent="0.55000000000000004">
      <c r="B45" s="206" t="s">
        <v>872</v>
      </c>
      <c r="C45" s="205"/>
      <c r="D45" s="205"/>
      <c r="E45" s="205"/>
      <c r="F45" s="205"/>
      <c r="G45" s="205"/>
      <c r="H45" s="205"/>
      <c r="I45" s="205"/>
    </row>
    <row r="46" spans="2:9" x14ac:dyDescent="0.25">
      <c r="B46" s="211"/>
      <c r="C46" s="211"/>
      <c r="D46" s="211"/>
      <c r="E46" s="211"/>
      <c r="F46" s="211"/>
      <c r="G46" s="211"/>
      <c r="H46" s="211"/>
      <c r="I46" s="211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8198C-9A88-4F4B-886E-7BCC78B1B2C4}">
  <sheetPr codeName="Hoja49"/>
  <dimension ref="B2:I46"/>
  <sheetViews>
    <sheetView showGridLines="0" zoomScale="80" zoomScaleNormal="80" workbookViewId="0"/>
  </sheetViews>
  <sheetFormatPr baseColWidth="10" defaultColWidth="11.42578125" defaultRowHeight="15" x14ac:dyDescent="0.25"/>
  <cols>
    <col min="2" max="2" width="16.42578125" customWidth="1"/>
    <col min="3" max="3" width="35.140625" customWidth="1"/>
    <col min="4" max="4" width="20.85546875" customWidth="1"/>
    <col min="5" max="5" width="25.28515625" customWidth="1"/>
    <col min="6" max="6" width="21.7109375" customWidth="1"/>
    <col min="7" max="7" width="23" customWidth="1"/>
    <col min="8" max="8" width="23.42578125" customWidth="1"/>
    <col min="9" max="9" width="36.5703125" customWidth="1"/>
  </cols>
  <sheetData>
    <row r="2" spans="2:9" ht="18" x14ac:dyDescent="0.45">
      <c r="B2" s="184"/>
    </row>
    <row r="4" spans="2:9" ht="18" x14ac:dyDescent="0.25">
      <c r="B4" s="23" t="s">
        <v>873</v>
      </c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52"/>
      <c r="C8" s="450"/>
      <c r="D8" s="1046"/>
      <c r="E8" s="1047"/>
      <c r="F8" s="1046"/>
      <c r="G8" s="1047"/>
      <c r="H8" s="1046"/>
      <c r="I8" s="1054"/>
    </row>
    <row r="9" spans="2:9" ht="18" x14ac:dyDescent="0.45">
      <c r="B9" s="423" t="s">
        <v>254</v>
      </c>
      <c r="C9" s="2"/>
      <c r="D9" s="237">
        <v>615887.94132417091</v>
      </c>
      <c r="E9" s="238">
        <v>14.196118207049135</v>
      </c>
      <c r="F9" s="221">
        <v>3287225.1552321506</v>
      </c>
      <c r="G9" s="238">
        <v>75.770012279390642</v>
      </c>
      <c r="H9" s="221">
        <v>435311.90344367438</v>
      </c>
      <c r="I9" s="239">
        <v>10.033869513560214</v>
      </c>
    </row>
    <row r="10" spans="2:9" ht="18" x14ac:dyDescent="0.45">
      <c r="B10" s="93"/>
      <c r="C10" s="1" t="s">
        <v>261</v>
      </c>
      <c r="D10" s="240">
        <v>33502.594506299392</v>
      </c>
      <c r="E10" s="241">
        <v>0.77222942672281814</v>
      </c>
      <c r="F10" s="240">
        <v>162836.14331523786</v>
      </c>
      <c r="G10" s="241">
        <v>3.7533469707379519</v>
      </c>
      <c r="H10" s="240">
        <v>31886.751664946849</v>
      </c>
      <c r="I10" s="242">
        <v>0.73498450854738473</v>
      </c>
    </row>
    <row r="11" spans="2:9" ht="18" x14ac:dyDescent="0.45">
      <c r="B11" s="93"/>
      <c r="C11" s="1" t="s">
        <v>262</v>
      </c>
      <c r="D11" s="240">
        <v>139783.08680812805</v>
      </c>
      <c r="E11" s="241">
        <v>3.2219777179074938</v>
      </c>
      <c r="F11" s="240">
        <v>508602.24504897266</v>
      </c>
      <c r="G11" s="241">
        <v>11.723200125597955</v>
      </c>
      <c r="H11" s="240">
        <v>95130.889335978645</v>
      </c>
      <c r="I11" s="242">
        <v>2.1927517321603744</v>
      </c>
    </row>
    <row r="12" spans="2:9" ht="18" x14ac:dyDescent="0.45">
      <c r="B12" s="93"/>
      <c r="C12" s="1" t="s">
        <v>263</v>
      </c>
      <c r="D12" s="240">
        <v>6371.1848073300744</v>
      </c>
      <c r="E12" s="241">
        <v>0.14685478733250154</v>
      </c>
      <c r="F12" s="240">
        <v>499867.85758467607</v>
      </c>
      <c r="G12" s="241">
        <v>11.521873896279791</v>
      </c>
      <c r="H12" s="240">
        <v>92819.210421547454</v>
      </c>
      <c r="I12" s="242">
        <v>2.1394679041713882</v>
      </c>
    </row>
    <row r="13" spans="2:9" ht="18" x14ac:dyDescent="0.45">
      <c r="B13" s="93"/>
      <c r="C13" s="1" t="s">
        <v>264</v>
      </c>
      <c r="D13" s="240">
        <v>20380.737932865737</v>
      </c>
      <c r="E13" s="241">
        <v>0.4697727385598634</v>
      </c>
      <c r="F13" s="240">
        <v>88581.889864380151</v>
      </c>
      <c r="G13" s="241">
        <v>2.0417983453529849</v>
      </c>
      <c r="H13" s="240">
        <v>14785.291081250649</v>
      </c>
      <c r="I13" s="242">
        <v>0.34079858661266849</v>
      </c>
    </row>
    <row r="14" spans="2:9" ht="18" x14ac:dyDescent="0.45">
      <c r="B14" s="93"/>
      <c r="C14" s="1" t="s">
        <v>265</v>
      </c>
      <c r="D14" s="240">
        <v>391300.93685057142</v>
      </c>
      <c r="E14" s="241">
        <v>9.0194237966674944</v>
      </c>
      <c r="F14" s="240">
        <v>1876629.7212018154</v>
      </c>
      <c r="G14" s="241">
        <v>43.256013903705075</v>
      </c>
      <c r="H14" s="240">
        <v>148271.92680804335</v>
      </c>
      <c r="I14" s="242">
        <v>3.4176441175782335</v>
      </c>
    </row>
    <row r="15" spans="2:9" ht="18" x14ac:dyDescent="0.45">
      <c r="B15" s="93"/>
      <c r="C15" s="1" t="s">
        <v>266</v>
      </c>
      <c r="D15" s="240">
        <v>9909.9257257311292</v>
      </c>
      <c r="E15" s="241">
        <v>0.22842219758855201</v>
      </c>
      <c r="F15" s="240">
        <v>131552.67919051176</v>
      </c>
      <c r="G15" s="241">
        <v>3.0322681431743517</v>
      </c>
      <c r="H15" s="240">
        <v>15533.320938591549</v>
      </c>
      <c r="I15" s="242">
        <v>0.35804055477717289</v>
      </c>
    </row>
    <row r="16" spans="2:9" ht="18" x14ac:dyDescent="0.45">
      <c r="B16" s="93"/>
      <c r="C16" s="1" t="s">
        <v>267</v>
      </c>
      <c r="D16" s="240">
        <v>14639.474693244923</v>
      </c>
      <c r="E16" s="241">
        <v>0.33743754227040773</v>
      </c>
      <c r="F16" s="240">
        <v>19154.619026556833</v>
      </c>
      <c r="G16" s="241">
        <v>0.44151089454253212</v>
      </c>
      <c r="H16" s="240">
        <v>36884.513193315688</v>
      </c>
      <c r="I16" s="242">
        <v>0.85018210971298847</v>
      </c>
    </row>
    <row r="17" spans="2:9" ht="18" x14ac:dyDescent="0.45">
      <c r="B17" s="423"/>
      <c r="C17" s="2"/>
      <c r="D17" s="240"/>
      <c r="E17" s="241"/>
      <c r="F17" s="240"/>
      <c r="G17" s="241"/>
      <c r="H17" s="240"/>
      <c r="I17" s="242"/>
    </row>
    <row r="18" spans="2:9" ht="18" x14ac:dyDescent="0.45">
      <c r="B18" s="423" t="s">
        <v>846</v>
      </c>
      <c r="C18" s="1"/>
      <c r="D18" s="237">
        <v>60497.79154249806</v>
      </c>
      <c r="E18" s="238">
        <v>1.3944643860962933</v>
      </c>
      <c r="F18" s="221">
        <v>385564.65510452125</v>
      </c>
      <c r="G18" s="238">
        <v>8.8872034230053902</v>
      </c>
      <c r="H18" s="221">
        <v>26057.818361436704</v>
      </c>
      <c r="I18" s="239">
        <v>0.60062853135496708</v>
      </c>
    </row>
    <row r="19" spans="2:9" ht="18" x14ac:dyDescent="0.45">
      <c r="B19" s="93"/>
      <c r="C19" s="1" t="s">
        <v>261</v>
      </c>
      <c r="D19" s="240">
        <v>3290.9119380015973</v>
      </c>
      <c r="E19" s="241">
        <v>7.5854992030554874E-2</v>
      </c>
      <c r="F19" s="240">
        <v>19099.349290376231</v>
      </c>
      <c r="G19" s="241">
        <v>0.44023693599350566</v>
      </c>
      <c r="H19" s="240">
        <v>1908.7444575908219</v>
      </c>
      <c r="I19" s="242">
        <v>4.3996253423554017E-2</v>
      </c>
    </row>
    <row r="20" spans="2:9" ht="18" x14ac:dyDescent="0.45">
      <c r="B20" s="93"/>
      <c r="C20" s="1" t="s">
        <v>262</v>
      </c>
      <c r="D20" s="240">
        <v>13730.692678774092</v>
      </c>
      <c r="E20" s="241">
        <v>0.31649026268228919</v>
      </c>
      <c r="F20" s="240">
        <v>59654.888222538997</v>
      </c>
      <c r="G20" s="241">
        <v>1.3750355998441612</v>
      </c>
      <c r="H20" s="240">
        <v>5694.5454862793949</v>
      </c>
      <c r="I20" s="242">
        <v>0.13125835957241166</v>
      </c>
    </row>
    <row r="21" spans="2:9" ht="18" x14ac:dyDescent="0.45">
      <c r="B21" s="93"/>
      <c r="C21" s="1" t="s">
        <v>263</v>
      </c>
      <c r="D21" s="240">
        <v>625.83237061579177</v>
      </c>
      <c r="E21" s="241">
        <v>1.4425335706294158E-2</v>
      </c>
      <c r="F21" s="240">
        <v>58630.415930198273</v>
      </c>
      <c r="G21" s="241">
        <v>1.3514216779176389</v>
      </c>
      <c r="H21" s="240">
        <v>5556.1681325114769</v>
      </c>
      <c r="I21" s="242">
        <v>0.12806878377548264</v>
      </c>
    </row>
    <row r="22" spans="2:9" ht="18" x14ac:dyDescent="0.45">
      <c r="B22" s="93"/>
      <c r="C22" s="1" t="s">
        <v>264</v>
      </c>
      <c r="D22" s="240">
        <v>2001.9707356079141</v>
      </c>
      <c r="E22" s="241">
        <v>4.6145104170474675E-2</v>
      </c>
      <c r="F22" s="240">
        <v>10389.931994680903</v>
      </c>
      <c r="G22" s="241">
        <v>0.23948626505427459</v>
      </c>
      <c r="H22" s="240">
        <v>885.04914836552473</v>
      </c>
      <c r="I22" s="242">
        <v>2.0400240833148561E-2</v>
      </c>
    </row>
    <row r="23" spans="2:9" ht="18" x14ac:dyDescent="0.45">
      <c r="B23" s="93"/>
      <c r="C23" s="1" t="s">
        <v>265</v>
      </c>
      <c r="D23" s="240">
        <v>38436.931330516069</v>
      </c>
      <c r="E23" s="241">
        <v>0.88596509863639683</v>
      </c>
      <c r="F23" s="240">
        <v>220113.33481748449</v>
      </c>
      <c r="G23" s="241">
        <v>5.073577042762861</v>
      </c>
      <c r="H23" s="240">
        <v>8875.5738271791906</v>
      </c>
      <c r="I23" s="242">
        <v>0.20458055232438496</v>
      </c>
    </row>
    <row r="24" spans="2:9" ht="18" x14ac:dyDescent="0.45">
      <c r="B24" s="93"/>
      <c r="C24" s="1" t="s">
        <v>266</v>
      </c>
      <c r="D24" s="240">
        <v>973.43782940111248</v>
      </c>
      <c r="E24" s="241">
        <v>2.2437585746004907E-2</v>
      </c>
      <c r="F24" s="240">
        <v>15430.054524690231</v>
      </c>
      <c r="G24" s="241">
        <v>0.35566028050940712</v>
      </c>
      <c r="H24" s="240"/>
      <c r="I24" s="242">
        <v>2.1432346941596531E-2</v>
      </c>
    </row>
    <row r="25" spans="2:9" ht="18" x14ac:dyDescent="0.45">
      <c r="B25" s="423"/>
      <c r="C25" s="1" t="s">
        <v>267</v>
      </c>
      <c r="D25" s="240">
        <v>1438.0146595814654</v>
      </c>
      <c r="E25" s="241">
        <v>3.3146007124278197E-2</v>
      </c>
      <c r="F25" s="240">
        <v>2246.6803245521273</v>
      </c>
      <c r="G25" s="241">
        <v>5.1785620923540901E-2</v>
      </c>
      <c r="H25" s="240">
        <v>2207.9110117093269</v>
      </c>
      <c r="I25" s="242">
        <v>5.0891994484388435E-2</v>
      </c>
    </row>
    <row r="26" spans="2:9" ht="18" x14ac:dyDescent="0.45">
      <c r="B26" s="93"/>
      <c r="C26" s="1"/>
      <c r="D26" s="240"/>
      <c r="E26" s="241"/>
      <c r="F26" s="240"/>
      <c r="G26" s="241"/>
      <c r="H26" s="240"/>
      <c r="I26" s="242"/>
    </row>
    <row r="27" spans="2:9" ht="18" x14ac:dyDescent="0.45">
      <c r="B27" s="423" t="s">
        <v>796</v>
      </c>
      <c r="C27" s="1"/>
      <c r="D27" s="237">
        <v>534545.80544678669</v>
      </c>
      <c r="E27" s="238">
        <v>12.321195029228052</v>
      </c>
      <c r="F27" s="221">
        <v>2739927.6502424222</v>
      </c>
      <c r="G27" s="238">
        <v>63.154892622148004</v>
      </c>
      <c r="H27" s="221">
        <v>280207.62607708247</v>
      </c>
      <c r="I27" s="239">
        <v>6.4587408120938523</v>
      </c>
    </row>
    <row r="28" spans="2:9" ht="18" x14ac:dyDescent="0.45">
      <c r="B28" s="93"/>
      <c r="C28" s="1" t="s">
        <v>261</v>
      </c>
      <c r="D28" s="240">
        <v>29077.808093503038</v>
      </c>
      <c r="E28" s="241">
        <v>0.67023881001753083</v>
      </c>
      <c r="F28" s="240">
        <v>135725.18779801967</v>
      </c>
      <c r="G28" s="241">
        <v>3.1284437969544197</v>
      </c>
      <c r="H28" s="240">
        <v>20525.308213861681</v>
      </c>
      <c r="I28" s="242">
        <v>0.47310506033552957</v>
      </c>
    </row>
    <row r="29" spans="2:9" ht="18" x14ac:dyDescent="0.45">
      <c r="B29" s="93"/>
      <c r="C29" s="1" t="s">
        <v>262</v>
      </c>
      <c r="D29" s="240">
        <v>121321.52249163782</v>
      </c>
      <c r="E29" s="241">
        <v>2.7964416232074525</v>
      </c>
      <c r="F29" s="240">
        <v>423923.91405469098</v>
      </c>
      <c r="G29" s="241">
        <v>9.7713781857400175</v>
      </c>
      <c r="H29" s="240">
        <v>61235.175184878273</v>
      </c>
      <c r="I29" s="242">
        <v>1.4114609607145063</v>
      </c>
    </row>
    <row r="30" spans="2:9" ht="18" x14ac:dyDescent="0.45">
      <c r="B30" s="93"/>
      <c r="C30" s="1" t="s">
        <v>263</v>
      </c>
      <c r="D30" s="240">
        <v>5529.7236493416094</v>
      </c>
      <c r="E30" s="241">
        <v>0.12745924268234704</v>
      </c>
      <c r="F30" s="240">
        <v>416643.73439213698</v>
      </c>
      <c r="G30" s="241">
        <v>9.603571212874197</v>
      </c>
      <c r="H30" s="240">
        <v>59747.161519869398</v>
      </c>
      <c r="I30" s="242">
        <v>1.3771624845391921</v>
      </c>
    </row>
    <row r="31" spans="2:9" ht="18" x14ac:dyDescent="0.45">
      <c r="B31" s="93"/>
      <c r="C31" s="1" t="s">
        <v>264</v>
      </c>
      <c r="D31" s="240">
        <v>17688.993797313749</v>
      </c>
      <c r="E31" s="241">
        <v>0.4077284682186223</v>
      </c>
      <c r="F31" s="240">
        <v>73833.691909979199</v>
      </c>
      <c r="G31" s="241">
        <v>1.7018547493613296</v>
      </c>
      <c r="H31" s="240">
        <v>9517.2019923226526</v>
      </c>
      <c r="I31" s="242">
        <v>0.21936997855956161</v>
      </c>
    </row>
    <row r="32" spans="2:9" ht="18" x14ac:dyDescent="0.45">
      <c r="B32" s="93"/>
      <c r="C32" s="1" t="s">
        <v>265</v>
      </c>
      <c r="D32" s="240">
        <v>339620.66867416678</v>
      </c>
      <c r="E32" s="241">
        <v>7.8282019090837593</v>
      </c>
      <c r="F32" s="240">
        <v>1564185.4207046111</v>
      </c>
      <c r="G32" s="241">
        <v>36.054222919714242</v>
      </c>
      <c r="H32" s="240">
        <v>95441.737972443399</v>
      </c>
      <c r="I32" s="242">
        <v>2.1999167433444966</v>
      </c>
    </row>
    <row r="33" spans="2:9" ht="18" x14ac:dyDescent="0.45">
      <c r="B33" s="423"/>
      <c r="C33" s="1" t="s">
        <v>266</v>
      </c>
      <c r="D33" s="240">
        <v>8601.0926234234466</v>
      </c>
      <c r="E33" s="241">
        <v>0.19825380462779588</v>
      </c>
      <c r="F33" s="240">
        <v>109650.17793315674</v>
      </c>
      <c r="G33" s="241">
        <v>2.527419004204448</v>
      </c>
      <c r="H33" s="240">
        <v>9998.7042643766345</v>
      </c>
      <c r="I33" s="242">
        <v>0.23046852865675085</v>
      </c>
    </row>
    <row r="34" spans="2:9" ht="18" x14ac:dyDescent="0.45">
      <c r="B34" s="93"/>
      <c r="C34" s="1" t="s">
        <v>267</v>
      </c>
      <c r="D34" s="240">
        <v>12705.996117400104</v>
      </c>
      <c r="E34" s="241">
        <v>0.29287117139054181</v>
      </c>
      <c r="F34" s="240">
        <v>15965.523449827779</v>
      </c>
      <c r="G34" s="241">
        <v>0.36800275329936077</v>
      </c>
      <c r="H34" s="240">
        <v>23742.336929330304</v>
      </c>
      <c r="I34" s="242">
        <v>0.54725705594381202</v>
      </c>
    </row>
    <row r="35" spans="2:9" ht="18" x14ac:dyDescent="0.45">
      <c r="B35" s="93"/>
      <c r="C35" s="1"/>
      <c r="D35" s="240"/>
      <c r="E35" s="241"/>
      <c r="F35" s="240"/>
      <c r="G35" s="241"/>
      <c r="H35" s="240"/>
      <c r="I35" s="242"/>
    </row>
    <row r="36" spans="2:9" ht="18" x14ac:dyDescent="0.45">
      <c r="B36" s="423" t="s">
        <v>847</v>
      </c>
      <c r="C36" s="1"/>
      <c r="D36" s="237">
        <v>20844.344334886206</v>
      </c>
      <c r="E36" s="238">
        <v>0.48045879172479006</v>
      </c>
      <c r="F36" s="221">
        <v>161732.84988520693</v>
      </c>
      <c r="G36" s="238">
        <v>3.7279162342372421</v>
      </c>
      <c r="H36" s="221">
        <v>129046.45900515527</v>
      </c>
      <c r="I36" s="239">
        <v>2.9745001701113969</v>
      </c>
    </row>
    <row r="37" spans="2:9" ht="18" x14ac:dyDescent="0.45">
      <c r="B37" s="93"/>
      <c r="C37" s="1" t="s">
        <v>261</v>
      </c>
      <c r="D37" s="240">
        <v>1133.8744747947621</v>
      </c>
      <c r="E37" s="241">
        <v>2.6135624674732495E-2</v>
      </c>
      <c r="F37" s="240">
        <v>8011.6062268419546</v>
      </c>
      <c r="G37" s="241">
        <v>0.18466623779002658</v>
      </c>
      <c r="H37" s="240">
        <v>9452.6989934943504</v>
      </c>
      <c r="I37" s="242">
        <v>0.21788319478830123</v>
      </c>
    </row>
    <row r="38" spans="2:9" ht="18" x14ac:dyDescent="0.45">
      <c r="B38" s="93"/>
      <c r="C38" s="1" t="s">
        <v>262</v>
      </c>
      <c r="D38" s="240">
        <v>4730.8716377161536</v>
      </c>
      <c r="E38" s="241">
        <v>0.10904583201775202</v>
      </c>
      <c r="F38" s="240">
        <v>25023.442771742699</v>
      </c>
      <c r="G38" s="241">
        <v>0.57678634001377738</v>
      </c>
      <c r="H38" s="240">
        <v>28201.168664820994</v>
      </c>
      <c r="I38" s="242">
        <v>0.65003241187345684</v>
      </c>
    </row>
    <row r="39" spans="2:9" ht="18" x14ac:dyDescent="0.45">
      <c r="B39" s="93"/>
      <c r="C39" s="1" t="s">
        <v>263</v>
      </c>
      <c r="D39" s="240">
        <v>215.62878737267422</v>
      </c>
      <c r="E39" s="241">
        <v>4.9702089438603738E-3</v>
      </c>
      <c r="F39" s="240">
        <v>24593.707262340831</v>
      </c>
      <c r="G39" s="241">
        <v>0.56688100548795595</v>
      </c>
      <c r="H39" s="240">
        <v>27515.880769166593</v>
      </c>
      <c r="I39" s="242">
        <v>0.6342366358567133</v>
      </c>
    </row>
    <row r="40" spans="2:9" ht="18" x14ac:dyDescent="0.45">
      <c r="B40" s="423"/>
      <c r="C40" s="1" t="s">
        <v>264</v>
      </c>
      <c r="D40" s="240">
        <v>689.77339994407509</v>
      </c>
      <c r="E40" s="241">
        <v>1.589916617076648E-2</v>
      </c>
      <c r="F40" s="240">
        <v>4358.2659597200463</v>
      </c>
      <c r="G40" s="241">
        <v>0.1004573309373805</v>
      </c>
      <c r="H40" s="240">
        <v>4383.0399405624739</v>
      </c>
      <c r="I40" s="242">
        <v>0.10102836721995835</v>
      </c>
    </row>
    <row r="41" spans="2:9" ht="18" x14ac:dyDescent="0.45">
      <c r="B41" s="93"/>
      <c r="C41" s="1" t="s">
        <v>265</v>
      </c>
      <c r="D41" s="240">
        <v>13243.336845888609</v>
      </c>
      <c r="E41" s="241">
        <v>0.30525678894733965</v>
      </c>
      <c r="F41" s="240">
        <v>92330.965679719695</v>
      </c>
      <c r="G41" s="241">
        <v>2.1282139412279748</v>
      </c>
      <c r="H41" s="240">
        <v>43954.615008420784</v>
      </c>
      <c r="I41" s="242">
        <v>1.0131468219093525</v>
      </c>
    </row>
    <row r="42" spans="2:9" ht="18" x14ac:dyDescent="0.45">
      <c r="B42" s="423"/>
      <c r="C42" s="1" t="s">
        <v>266</v>
      </c>
      <c r="D42" s="240">
        <v>335.39527290657145</v>
      </c>
      <c r="E42" s="241">
        <v>7.7308072147512464E-3</v>
      </c>
      <c r="F42" s="240">
        <v>6472.4467326647855</v>
      </c>
      <c r="G42" s="241">
        <v>0.1491888584604964</v>
      </c>
      <c r="H42" s="240">
        <v>4604.7903764139592</v>
      </c>
      <c r="I42" s="242">
        <v>0.10613967917882557</v>
      </c>
    </row>
    <row r="43" spans="2:9" ht="18" x14ac:dyDescent="0.45">
      <c r="B43" s="94"/>
      <c r="C43" s="424" t="s">
        <v>267</v>
      </c>
      <c r="D43" s="235">
        <v>495.46391626335617</v>
      </c>
      <c r="E43" s="236">
        <v>1.142036375558772E-2</v>
      </c>
      <c r="F43" s="235">
        <v>942.41525217692686</v>
      </c>
      <c r="G43" s="236">
        <v>2.1722520319630456E-2</v>
      </c>
      <c r="H43" s="235">
        <v>10934.265252276064</v>
      </c>
      <c r="I43" s="243">
        <v>0.2520330592847882</v>
      </c>
    </row>
    <row r="44" spans="2:9" ht="21.75" x14ac:dyDescent="0.55000000000000004">
      <c r="B44" s="186" t="s">
        <v>838</v>
      </c>
      <c r="C44" s="186"/>
      <c r="D44" s="186"/>
      <c r="E44" s="185"/>
      <c r="F44" s="185"/>
      <c r="G44" s="185"/>
      <c r="H44" s="185"/>
      <c r="I44" s="185"/>
    </row>
    <row r="45" spans="2:9" ht="21.75" x14ac:dyDescent="0.55000000000000004">
      <c r="B45" s="186" t="s">
        <v>869</v>
      </c>
      <c r="C45" s="206"/>
      <c r="D45" s="206"/>
      <c r="E45" s="205"/>
      <c r="F45" s="205"/>
      <c r="G45" s="205"/>
      <c r="H45" s="205"/>
      <c r="I45" s="205"/>
    </row>
    <row r="46" spans="2:9" ht="21.75" x14ac:dyDescent="0.55000000000000004">
      <c r="B46" s="186" t="s">
        <v>874</v>
      </c>
      <c r="C46" s="206"/>
      <c r="D46" s="206"/>
      <c r="E46" s="205"/>
      <c r="F46" s="205"/>
      <c r="G46" s="205"/>
      <c r="H46" s="205"/>
      <c r="I46" s="205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CFD13-8617-4CC2-A171-8E0208AC0147}">
  <sheetPr codeName="Hoja50"/>
  <dimension ref="B2:I47"/>
  <sheetViews>
    <sheetView showGridLines="0" zoomScale="60" zoomScaleNormal="60" workbookViewId="0"/>
  </sheetViews>
  <sheetFormatPr baseColWidth="10" defaultColWidth="11.42578125" defaultRowHeight="15" x14ac:dyDescent="0.25"/>
  <cols>
    <col min="3" max="3" width="40.42578125" customWidth="1"/>
    <col min="4" max="4" width="33.5703125" customWidth="1"/>
    <col min="5" max="5" width="28" customWidth="1"/>
    <col min="6" max="6" width="22.28515625" customWidth="1"/>
    <col min="7" max="7" width="31.5703125" customWidth="1"/>
    <col min="9" max="9" width="31.5703125" customWidth="1"/>
  </cols>
  <sheetData>
    <row r="2" spans="2:9" ht="18" x14ac:dyDescent="0.45">
      <c r="B2" s="184"/>
    </row>
    <row r="4" spans="2:9" ht="18" x14ac:dyDescent="0.25">
      <c r="B4" s="23" t="s">
        <v>875</v>
      </c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26"/>
      <c r="C8" s="451"/>
      <c r="D8" s="1051"/>
      <c r="E8" s="1052"/>
      <c r="F8" s="1051"/>
      <c r="G8" s="1052"/>
      <c r="H8" s="1051"/>
      <c r="I8" s="1055"/>
    </row>
    <row r="9" spans="2:9" ht="18" x14ac:dyDescent="0.45">
      <c r="B9" s="423" t="s">
        <v>254</v>
      </c>
      <c r="C9" s="2"/>
      <c r="D9" s="237">
        <v>628396.38449878502</v>
      </c>
      <c r="E9" s="238">
        <v>14.271272360495699</v>
      </c>
      <c r="F9" s="221">
        <v>3391997.3730568201</v>
      </c>
      <c r="G9" s="238">
        <v>76.021540746253208</v>
      </c>
      <c r="H9" s="221">
        <v>452649.10154612001</v>
      </c>
      <c r="I9" s="239">
        <v>10.2477395475024</v>
      </c>
    </row>
    <row r="10" spans="2:9" ht="18" x14ac:dyDescent="0.45">
      <c r="B10" s="93"/>
      <c r="C10" s="1" t="s">
        <v>261</v>
      </c>
      <c r="D10" s="240">
        <v>34300.563351165198</v>
      </c>
      <c r="E10" s="241">
        <v>0.81996294678972104</v>
      </c>
      <c r="F10" s="240">
        <v>167528.00232005501</v>
      </c>
      <c r="G10" s="241">
        <v>3.7507788700304898</v>
      </c>
      <c r="H10" s="240">
        <v>33561.167753014102</v>
      </c>
      <c r="I10" s="242">
        <v>0.78503088738259308</v>
      </c>
    </row>
    <row r="11" spans="2:9" ht="18" x14ac:dyDescent="0.45">
      <c r="B11" s="93"/>
      <c r="C11" s="1" t="s">
        <v>262</v>
      </c>
      <c r="D11" s="240">
        <v>143003.629486277</v>
      </c>
      <c r="E11" s="241">
        <v>3.2241941820305402</v>
      </c>
      <c r="F11" s="240">
        <v>527203.88229961204</v>
      </c>
      <c r="G11" s="241">
        <v>11.8513353143404</v>
      </c>
      <c r="H11" s="240">
        <v>98653.859243749903</v>
      </c>
      <c r="I11" s="242">
        <v>2.2430191424443802</v>
      </c>
    </row>
    <row r="12" spans="2:9" ht="18" x14ac:dyDescent="0.45">
      <c r="B12" s="93"/>
      <c r="C12" s="1" t="s">
        <v>263</v>
      </c>
      <c r="D12" s="240">
        <v>4352.9505159267401</v>
      </c>
      <c r="E12" s="241">
        <v>0.135849708654743</v>
      </c>
      <c r="F12" s="240">
        <v>514440.61138587602</v>
      </c>
      <c r="G12" s="241">
        <v>11.484202937612201</v>
      </c>
      <c r="H12" s="240">
        <v>96251.029551629195</v>
      </c>
      <c r="I12" s="242">
        <v>2.1120316175556502</v>
      </c>
    </row>
    <row r="13" spans="2:9" ht="18" x14ac:dyDescent="0.45">
      <c r="B13" s="93"/>
      <c r="C13" s="1" t="s">
        <v>264</v>
      </c>
      <c r="D13" s="240">
        <v>19291.962872333301</v>
      </c>
      <c r="E13" s="241">
        <v>0.47504092097352602</v>
      </c>
      <c r="F13" s="240">
        <v>90706.897963410607</v>
      </c>
      <c r="G13" s="241">
        <v>2.0017937201756002</v>
      </c>
      <c r="H13" s="240">
        <v>14842.8946659502</v>
      </c>
      <c r="I13" s="242">
        <v>0.33843914403591396</v>
      </c>
    </row>
    <row r="14" spans="2:9" ht="18" x14ac:dyDescent="0.45">
      <c r="B14" s="93"/>
      <c r="C14" s="1" t="s">
        <v>265</v>
      </c>
      <c r="D14" s="240">
        <v>409753.66190493002</v>
      </c>
      <c r="E14" s="241">
        <v>9.2291744555023207</v>
      </c>
      <c r="F14" s="240">
        <v>1942305.7671997701</v>
      </c>
      <c r="G14" s="241">
        <v>43.844008676635198</v>
      </c>
      <c r="H14" s="240">
        <v>161530.651870678</v>
      </c>
      <c r="I14" s="242">
        <v>3.92025486359482</v>
      </c>
    </row>
    <row r="15" spans="2:9" ht="18" x14ac:dyDescent="0.45">
      <c r="B15" s="93"/>
      <c r="C15" s="1" t="s">
        <v>266</v>
      </c>
      <c r="D15" s="240">
        <v>8803.8164882809397</v>
      </c>
      <c r="E15" s="241">
        <v>0.23429194540784498</v>
      </c>
      <c r="F15" s="240">
        <v>136901.778330681</v>
      </c>
      <c r="G15" s="241">
        <v>3.0318857179279401</v>
      </c>
      <c r="H15" s="240">
        <v>15711.974621994799</v>
      </c>
      <c r="I15" s="242">
        <v>0.341110818219721</v>
      </c>
    </row>
    <row r="16" spans="2:9" ht="18" x14ac:dyDescent="0.45">
      <c r="B16" s="93"/>
      <c r="C16" s="1" t="s">
        <v>267</v>
      </c>
      <c r="D16" s="240">
        <v>8889.7998798724093</v>
      </c>
      <c r="E16" s="241">
        <v>0.152758201136972</v>
      </c>
      <c r="F16" s="240">
        <v>12910.4335574057</v>
      </c>
      <c r="G16" s="241">
        <v>5.7535509531504402E-2</v>
      </c>
      <c r="H16" s="240">
        <v>32097.523839103102</v>
      </c>
      <c r="I16" s="242">
        <v>0.50785307426934601</v>
      </c>
    </row>
    <row r="17" spans="2:9" ht="18" x14ac:dyDescent="0.45">
      <c r="B17" s="423"/>
      <c r="C17" s="2"/>
      <c r="D17" s="240"/>
      <c r="E17" s="241"/>
      <c r="F17" s="240"/>
      <c r="G17" s="241"/>
      <c r="H17" s="240"/>
      <c r="I17" s="242"/>
    </row>
    <row r="18" spans="2:9" ht="18" x14ac:dyDescent="0.45">
      <c r="B18" s="423" t="s">
        <v>846</v>
      </c>
      <c r="C18" s="1"/>
      <c r="D18" s="237">
        <v>59595.6697328503</v>
      </c>
      <c r="E18" s="238">
        <v>1.42465090071678</v>
      </c>
      <c r="F18" s="221">
        <v>389687.10342734598</v>
      </c>
      <c r="G18" s="238">
        <v>8.3428869413969089</v>
      </c>
      <c r="H18" s="221">
        <v>28196.8918120171</v>
      </c>
      <c r="I18" s="239">
        <v>0.68859809829666696</v>
      </c>
    </row>
    <row r="19" spans="2:9" ht="18" x14ac:dyDescent="0.45">
      <c r="B19" s="93"/>
      <c r="C19" s="1" t="s">
        <v>261</v>
      </c>
      <c r="D19" s="240">
        <v>2908.07813169066</v>
      </c>
      <c r="E19" s="241">
        <v>7.4964263494378208E-2</v>
      </c>
      <c r="F19" s="240">
        <v>25602.7607505913</v>
      </c>
      <c r="G19" s="241">
        <v>0.79562150170584089</v>
      </c>
      <c r="H19" s="240">
        <v>3554.6141169040702</v>
      </c>
      <c r="I19" s="242">
        <v>0.139132354212985</v>
      </c>
    </row>
    <row r="20" spans="2:9" ht="18" x14ac:dyDescent="0.45">
      <c r="B20" s="93"/>
      <c r="C20" s="1" t="s">
        <v>262</v>
      </c>
      <c r="D20" s="240">
        <v>12196.462535528401</v>
      </c>
      <c r="E20" s="241">
        <v>0.215538451422806</v>
      </c>
      <c r="F20" s="240">
        <v>49146.480226750798</v>
      </c>
      <c r="G20" s="241">
        <v>0.590954142947544</v>
      </c>
      <c r="H20" s="240">
        <v>5184.9151615215096</v>
      </c>
      <c r="I20" s="242">
        <v>8.5468880745270689E-2</v>
      </c>
    </row>
    <row r="21" spans="2:9" ht="18" x14ac:dyDescent="0.45">
      <c r="B21" s="93"/>
      <c r="C21" s="1" t="s">
        <v>263</v>
      </c>
      <c r="D21" s="240">
        <v>149.31692015677899</v>
      </c>
      <c r="E21" s="241">
        <v>2.8477131175176803E-2</v>
      </c>
      <c r="F21" s="240">
        <v>76769.965667450801</v>
      </c>
      <c r="G21" s="241">
        <v>2.4473062824734297</v>
      </c>
      <c r="H21" s="240">
        <v>4847.6986852209102</v>
      </c>
      <c r="I21" s="242">
        <v>7.1854866444451396E-2</v>
      </c>
    </row>
    <row r="22" spans="2:9" ht="18" x14ac:dyDescent="0.45">
      <c r="B22" s="93"/>
      <c r="C22" s="1" t="s">
        <v>264</v>
      </c>
      <c r="D22" s="240">
        <v>1623.84646738474</v>
      </c>
      <c r="E22" s="241">
        <v>3.1871517218372496E-2</v>
      </c>
      <c r="F22" s="240">
        <v>9502.7804847083898</v>
      </c>
      <c r="G22" s="241">
        <v>0.15734401613385099</v>
      </c>
      <c r="H22" s="240">
        <v>1448.8459219710901</v>
      </c>
      <c r="I22" s="242">
        <v>5.1626107896272803E-2</v>
      </c>
    </row>
    <row r="23" spans="2:9" ht="18" x14ac:dyDescent="0.45">
      <c r="B23" s="93"/>
      <c r="C23" s="1" t="s">
        <v>265</v>
      </c>
      <c r="D23" s="240">
        <v>41428.625641949198</v>
      </c>
      <c r="E23" s="241">
        <v>1.0009235427560901</v>
      </c>
      <c r="F23" s="240">
        <v>206148.21133371501</v>
      </c>
      <c r="G23" s="241">
        <v>3.6834203272119699</v>
      </c>
      <c r="H23" s="240">
        <v>7905.15458254431</v>
      </c>
      <c r="I23" s="242">
        <v>0.12264823998347998</v>
      </c>
    </row>
    <row r="24" spans="2:9" ht="18" x14ac:dyDescent="0.45">
      <c r="B24" s="93"/>
      <c r="C24" s="1" t="s">
        <v>266</v>
      </c>
      <c r="D24" s="240">
        <v>699.93879659442803</v>
      </c>
      <c r="E24" s="241">
        <v>-4.1299558691525401E-3</v>
      </c>
      <c r="F24" s="240">
        <v>21528.7772448625</v>
      </c>
      <c r="G24" s="241">
        <v>0.67994759553807793</v>
      </c>
      <c r="H24" s="240"/>
      <c r="I24" s="242">
        <v>6.9410022240523589E-2</v>
      </c>
    </row>
    <row r="25" spans="2:9" ht="18" x14ac:dyDescent="0.45">
      <c r="B25" s="423"/>
      <c r="C25" s="1" t="s">
        <v>267</v>
      </c>
      <c r="D25" s="240">
        <v>589.40123954604303</v>
      </c>
      <c r="E25" s="241">
        <v>4.1743743474451499E-2</v>
      </c>
      <c r="F25" s="240">
        <v>988.12771926633604</v>
      </c>
      <c r="G25" s="241">
        <v>-1.1706924613811899E-2</v>
      </c>
      <c r="H25" s="240">
        <v>3494.9018451437801</v>
      </c>
      <c r="I25" s="242">
        <v>0.14845762677368399</v>
      </c>
    </row>
    <row r="26" spans="2:9" ht="18" x14ac:dyDescent="0.45">
      <c r="B26" s="93"/>
      <c r="C26" s="1"/>
      <c r="D26" s="240"/>
      <c r="E26" s="241"/>
      <c r="F26" s="240"/>
      <c r="G26" s="241"/>
      <c r="H26" s="240"/>
      <c r="I26" s="242"/>
    </row>
    <row r="27" spans="2:9" ht="18" x14ac:dyDescent="0.45">
      <c r="B27" s="423" t="s">
        <v>796</v>
      </c>
      <c r="C27" s="1"/>
      <c r="D27" s="237">
        <v>548618.18302950496</v>
      </c>
      <c r="E27" s="238">
        <v>17.373031561974798</v>
      </c>
      <c r="F27" s="221">
        <v>2833272.0556916599</v>
      </c>
      <c r="G27" s="238">
        <v>63.964797595277801</v>
      </c>
      <c r="H27" s="221">
        <v>293512.07011847</v>
      </c>
      <c r="I27" s="239">
        <v>6.62412007861764</v>
      </c>
    </row>
    <row r="28" spans="2:9" ht="18" x14ac:dyDescent="0.45">
      <c r="B28" s="93"/>
      <c r="C28" s="1" t="s">
        <v>261</v>
      </c>
      <c r="D28" s="240">
        <v>30002.200880360899</v>
      </c>
      <c r="E28" s="241">
        <v>1.03558453988153</v>
      </c>
      <c r="F28" s="240">
        <v>135870.82302824501</v>
      </c>
      <c r="G28" s="241">
        <v>2.9035802392545702</v>
      </c>
      <c r="H28" s="240">
        <v>19926.9415504561</v>
      </c>
      <c r="I28" s="242">
        <v>0.39801434905315097</v>
      </c>
    </row>
    <row r="29" spans="2:9" ht="18" x14ac:dyDescent="0.45">
      <c r="B29" s="93"/>
      <c r="C29" s="1" t="s">
        <v>262</v>
      </c>
      <c r="D29" s="240">
        <v>127752.40830980999</v>
      </c>
      <c r="E29" s="241">
        <v>-0.87118176690694893</v>
      </c>
      <c r="F29" s="240">
        <v>458785.20946314401</v>
      </c>
      <c r="G29" s="241">
        <v>11.095225315121999</v>
      </c>
      <c r="H29" s="240">
        <v>62466.719937201597</v>
      </c>
      <c r="I29" s="242">
        <v>1.3508055976808</v>
      </c>
    </row>
    <row r="30" spans="2:9" ht="18" x14ac:dyDescent="0.45">
      <c r="B30" s="93"/>
      <c r="C30" s="1" t="s">
        <v>263</v>
      </c>
      <c r="D30" s="240">
        <v>3157.60317183301</v>
      </c>
      <c r="E30" s="241">
        <v>-0.13907565432935601</v>
      </c>
      <c r="F30" s="240">
        <v>420072.48325825098</v>
      </c>
      <c r="G30" s="241">
        <v>8.9657000899092711</v>
      </c>
      <c r="H30" s="240">
        <v>57289.832372054399</v>
      </c>
      <c r="I30" s="242">
        <v>1.0404022447444201</v>
      </c>
    </row>
    <row r="31" spans="2:9" ht="18" x14ac:dyDescent="0.45">
      <c r="B31" s="93"/>
      <c r="C31" s="1" t="s">
        <v>264</v>
      </c>
      <c r="D31" s="240">
        <v>14698.652576762601</v>
      </c>
      <c r="E31" s="241">
        <v>-0.59172065921865402</v>
      </c>
      <c r="F31" s="240">
        <v>77660.258343154303</v>
      </c>
      <c r="G31" s="241">
        <v>1.8058933338566001</v>
      </c>
      <c r="H31" s="240">
        <v>9504.0380068553604</v>
      </c>
      <c r="I31" s="242">
        <v>0.21716253276561201</v>
      </c>
    </row>
    <row r="32" spans="2:9" ht="18" x14ac:dyDescent="0.45">
      <c r="B32" s="93"/>
      <c r="C32" s="1" t="s">
        <v>265</v>
      </c>
      <c r="D32" s="240">
        <v>357624.89609041298</v>
      </c>
      <c r="E32" s="241">
        <v>10.888653801492799</v>
      </c>
      <c r="F32" s="240">
        <v>1620390.19472551</v>
      </c>
      <c r="G32" s="241">
        <v>36.898319980405901</v>
      </c>
      <c r="H32" s="240">
        <v>115386.500662056</v>
      </c>
      <c r="I32" s="242">
        <v>3.2037228372940603</v>
      </c>
    </row>
    <row r="33" spans="2:9" ht="18" x14ac:dyDescent="0.45">
      <c r="B33" s="423"/>
      <c r="C33" s="1" t="s">
        <v>266</v>
      </c>
      <c r="D33" s="240">
        <v>6743.8078210030999</v>
      </c>
      <c r="E33" s="241">
        <v>5.0517676960537203E-2</v>
      </c>
      <c r="F33" s="240">
        <v>109854.275599455</v>
      </c>
      <c r="G33" s="241">
        <v>2.28108972591366</v>
      </c>
      <c r="H33" s="240">
        <v>10316.4754300493</v>
      </c>
      <c r="I33" s="242">
        <v>0.23112535919803598</v>
      </c>
    </row>
    <row r="34" spans="2:9" ht="18" x14ac:dyDescent="0.45">
      <c r="B34" s="93"/>
      <c r="C34" s="1" t="s">
        <v>267</v>
      </c>
      <c r="D34" s="240">
        <v>8638.6141793230709</v>
      </c>
      <c r="E34" s="241">
        <v>-2.9586411272040598</v>
      </c>
      <c r="F34" s="240">
        <v>10638.811273904899</v>
      </c>
      <c r="G34" s="241">
        <v>1.49889108158367E-2</v>
      </c>
      <c r="H34" s="240">
        <v>18621.562159796998</v>
      </c>
      <c r="I34" s="242">
        <v>0.182887157881573</v>
      </c>
    </row>
    <row r="35" spans="2:9" ht="18" x14ac:dyDescent="0.45">
      <c r="B35" s="93"/>
      <c r="C35" s="1"/>
      <c r="D35" s="240"/>
      <c r="E35" s="241"/>
      <c r="F35" s="240"/>
      <c r="G35" s="241"/>
      <c r="H35" s="240"/>
      <c r="I35" s="242"/>
    </row>
    <row r="36" spans="2:9" ht="18" x14ac:dyDescent="0.45">
      <c r="B36" s="423" t="s">
        <v>847</v>
      </c>
      <c r="C36" s="1"/>
      <c r="D36" s="237">
        <v>14949.7349119436</v>
      </c>
      <c r="E36" s="238">
        <v>0.68501700584255498</v>
      </c>
      <c r="F36" s="221">
        <v>169038.21393780701</v>
      </c>
      <c r="G36" s="238">
        <v>3.7138562095785899</v>
      </c>
      <c r="H36" s="221">
        <v>130940.139615632</v>
      </c>
      <c r="I36" s="239">
        <v>2.9350213705881099</v>
      </c>
    </row>
    <row r="37" spans="2:9" ht="18" x14ac:dyDescent="0.45">
      <c r="B37" s="93"/>
      <c r="C37" s="1" t="s">
        <v>261</v>
      </c>
      <c r="D37" s="240">
        <v>431.18329634408002</v>
      </c>
      <c r="E37" s="241">
        <v>2.3050783734556501E-2</v>
      </c>
      <c r="F37" s="240">
        <v>6054.41854121907</v>
      </c>
      <c r="G37" s="241">
        <v>5.1577129070083702E-2</v>
      </c>
      <c r="H37" s="240">
        <v>10079.6120856539</v>
      </c>
      <c r="I37" s="242">
        <v>0.24788418411645702</v>
      </c>
    </row>
    <row r="38" spans="2:9" ht="18" x14ac:dyDescent="0.45">
      <c r="B38" s="93"/>
      <c r="C38" s="1" t="s">
        <v>262</v>
      </c>
      <c r="D38" s="240">
        <v>2918.5566275946398</v>
      </c>
      <c r="E38" s="241">
        <v>-0.14494066289818902</v>
      </c>
      <c r="F38" s="240">
        <v>19272.192609716702</v>
      </c>
      <c r="G38" s="241">
        <v>0.165155856270853</v>
      </c>
      <c r="H38" s="240">
        <v>31002.224145026699</v>
      </c>
      <c r="I38" s="242">
        <v>0.80674466401831291</v>
      </c>
    </row>
    <row r="39" spans="2:9" ht="18" x14ac:dyDescent="0.45">
      <c r="B39" s="93"/>
      <c r="C39" s="1" t="s">
        <v>263</v>
      </c>
      <c r="D39" s="240">
        <v>130.501114954222</v>
      </c>
      <c r="E39" s="241">
        <v>3.4242529144016799E-2</v>
      </c>
      <c r="F39" s="240">
        <v>17598.162460173899</v>
      </c>
      <c r="G39" s="241">
        <v>7.1196565229453807E-2</v>
      </c>
      <c r="H39" s="240">
        <v>34113.498494353997</v>
      </c>
      <c r="I39" s="242">
        <v>0.999774506366782</v>
      </c>
    </row>
    <row r="40" spans="2:9" ht="18" x14ac:dyDescent="0.45">
      <c r="B40" s="423"/>
      <c r="C40" s="1" t="s">
        <v>264</v>
      </c>
      <c r="D40" s="240">
        <v>1484.8301435897299</v>
      </c>
      <c r="E40" s="241">
        <v>3.1900737047151601E-2</v>
      </c>
      <c r="F40" s="240">
        <v>3543.8591355479698</v>
      </c>
      <c r="G40" s="241">
        <v>3.8556370185154495E-2</v>
      </c>
      <c r="H40" s="240">
        <v>3890.0107371237</v>
      </c>
      <c r="I40" s="242">
        <v>6.9650503374029601E-2</v>
      </c>
    </row>
    <row r="41" spans="2:9" ht="18" x14ac:dyDescent="0.45">
      <c r="B41" s="93"/>
      <c r="C41" s="1" t="s">
        <v>265</v>
      </c>
      <c r="D41" s="240">
        <v>12356.581832063201</v>
      </c>
      <c r="E41" s="241">
        <v>0.363385480469606</v>
      </c>
      <c r="F41" s="240">
        <v>115767.361140551</v>
      </c>
      <c r="G41" s="241">
        <v>3.2622683690173599</v>
      </c>
      <c r="H41" s="240">
        <v>38238.996626077598</v>
      </c>
      <c r="I41" s="242">
        <v>0.59388378631728</v>
      </c>
    </row>
    <row r="42" spans="2:9" ht="18" x14ac:dyDescent="0.45">
      <c r="B42" s="423"/>
      <c r="C42" s="1" t="s">
        <v>266</v>
      </c>
      <c r="D42" s="240">
        <v>137.5731891831</v>
      </c>
      <c r="E42" s="241">
        <v>2.8201900373896499E-2</v>
      </c>
      <c r="F42" s="240">
        <v>5518.72548636395</v>
      </c>
      <c r="G42" s="241">
        <v>7.08483964761987E-2</v>
      </c>
      <c r="H42" s="240">
        <v>3634.7376932339598</v>
      </c>
      <c r="I42" s="242">
        <v>4.0575436781160996E-2</v>
      </c>
    </row>
    <row r="43" spans="2:9" ht="18" x14ac:dyDescent="0.45">
      <c r="B43" s="94"/>
      <c r="C43" s="424" t="s">
        <v>267</v>
      </c>
      <c r="D43" s="235">
        <v>-2509.4912917853799</v>
      </c>
      <c r="E43" s="236">
        <v>6.3581789916735895E-2</v>
      </c>
      <c r="F43" s="235">
        <v>1283.4945642343901</v>
      </c>
      <c r="G43" s="236">
        <v>5.4253523329479705E-2</v>
      </c>
      <c r="H43" s="235">
        <v>9981.0598341622208</v>
      </c>
      <c r="I43" s="243">
        <v>0.17650828961408901</v>
      </c>
    </row>
    <row r="44" spans="2:9" ht="23.25" x14ac:dyDescent="0.6">
      <c r="B44" s="186" t="s">
        <v>838</v>
      </c>
      <c r="C44" s="195"/>
      <c r="D44" s="195"/>
      <c r="E44" s="195"/>
      <c r="F44" s="195"/>
      <c r="G44" s="195"/>
      <c r="H44" s="195"/>
      <c r="I44" s="195"/>
    </row>
    <row r="45" spans="2:9" ht="21.75" x14ac:dyDescent="0.55000000000000004">
      <c r="B45" s="186" t="s">
        <v>869</v>
      </c>
      <c r="C45" s="205"/>
      <c r="D45" s="205"/>
      <c r="E45" s="205"/>
      <c r="F45" s="205"/>
      <c r="G45" s="205"/>
      <c r="H45" s="205"/>
      <c r="I45" s="205"/>
    </row>
    <row r="46" spans="2:9" ht="21.75" x14ac:dyDescent="0.55000000000000004">
      <c r="B46" s="186" t="s">
        <v>874</v>
      </c>
      <c r="C46" s="205"/>
      <c r="D46" s="205"/>
      <c r="E46" s="205"/>
      <c r="F46" s="205"/>
      <c r="G46" s="205"/>
      <c r="H46" s="205"/>
      <c r="I46" s="205"/>
    </row>
    <row r="47" spans="2:9" x14ac:dyDescent="0.25">
      <c r="B47" s="211"/>
      <c r="C47" s="211"/>
      <c r="D47" s="211"/>
      <c r="E47" s="211"/>
      <c r="F47" s="211"/>
      <c r="G47" s="211"/>
      <c r="H47" s="211"/>
      <c r="I47" s="211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4DB6F-7163-4E85-8966-B618470BA1C3}">
  <sheetPr codeName="Hoja51"/>
  <dimension ref="B2:I45"/>
  <sheetViews>
    <sheetView showGridLines="0" zoomScale="70" zoomScaleNormal="70" workbookViewId="0"/>
  </sheetViews>
  <sheetFormatPr baseColWidth="10" defaultColWidth="11.42578125" defaultRowHeight="15" x14ac:dyDescent="0.25"/>
  <cols>
    <col min="3" max="3" width="35.42578125" customWidth="1"/>
    <col min="4" max="5" width="17.7109375" customWidth="1"/>
    <col min="6" max="6" width="17.5703125" customWidth="1"/>
    <col min="7" max="7" width="17.42578125" customWidth="1"/>
    <col min="8" max="8" width="15.140625" customWidth="1"/>
    <col min="9" max="9" width="23.7109375" customWidth="1"/>
  </cols>
  <sheetData>
    <row r="2" spans="2:9" ht="18" x14ac:dyDescent="0.45">
      <c r="B2" s="1"/>
    </row>
    <row r="4" spans="2:9" ht="18" x14ac:dyDescent="0.25">
      <c r="B4" s="23" t="s">
        <v>876</v>
      </c>
    </row>
    <row r="6" spans="2:9" ht="18" x14ac:dyDescent="0.45">
      <c r="B6" s="457"/>
      <c r="C6" s="454"/>
      <c r="D6" s="1059" t="s">
        <v>832</v>
      </c>
      <c r="E6" s="1059" t="s">
        <v>867</v>
      </c>
      <c r="F6" s="1059" t="s">
        <v>833</v>
      </c>
      <c r="G6" s="1059" t="s">
        <v>867</v>
      </c>
      <c r="H6" s="1059" t="s">
        <v>834</v>
      </c>
      <c r="I6" s="1056" t="s">
        <v>867</v>
      </c>
    </row>
    <row r="7" spans="2:9" ht="18" x14ac:dyDescent="0.45">
      <c r="B7" s="452" t="s">
        <v>868</v>
      </c>
      <c r="C7" s="456"/>
      <c r="D7" s="1060"/>
      <c r="E7" s="1062"/>
      <c r="F7" s="1060"/>
      <c r="G7" s="1062"/>
      <c r="H7" s="1060"/>
      <c r="I7" s="1057"/>
    </row>
    <row r="8" spans="2:9" ht="18" x14ac:dyDescent="0.45">
      <c r="B8" s="458"/>
      <c r="C8" s="455"/>
      <c r="D8" s="1061"/>
      <c r="E8" s="1063"/>
      <c r="F8" s="1061"/>
      <c r="G8" s="1063"/>
      <c r="H8" s="1061"/>
      <c r="I8" s="1058"/>
    </row>
    <row r="9" spans="2:9" ht="18" x14ac:dyDescent="0.45">
      <c r="B9" s="459" t="s">
        <v>254</v>
      </c>
      <c r="C9" s="27"/>
      <c r="D9" s="256">
        <v>574286</v>
      </c>
      <c r="E9" s="253">
        <v>9.2307628013854028</v>
      </c>
      <c r="F9" s="256">
        <v>4136642</v>
      </c>
      <c r="G9" s="253">
        <v>66.490147933692484</v>
      </c>
      <c r="H9" s="256">
        <v>1510508</v>
      </c>
      <c r="I9" s="254">
        <v>24.279089264922117</v>
      </c>
    </row>
    <row r="10" spans="2:9" ht="18" x14ac:dyDescent="0.45">
      <c r="B10" s="460"/>
      <c r="C10" s="14" t="s">
        <v>261</v>
      </c>
      <c r="D10" s="250">
        <v>15773</v>
      </c>
      <c r="E10" s="251">
        <v>0.25352667776378318</v>
      </c>
      <c r="F10" s="250">
        <v>220100</v>
      </c>
      <c r="G10" s="251">
        <v>3.5377684508849727</v>
      </c>
      <c r="H10" s="250">
        <v>72392</v>
      </c>
      <c r="I10" s="252">
        <v>1.1635898850361879</v>
      </c>
    </row>
    <row r="11" spans="2:9" ht="18" x14ac:dyDescent="0.45">
      <c r="B11" s="460"/>
      <c r="C11" s="14" t="s">
        <v>262</v>
      </c>
      <c r="D11" s="250">
        <v>100078</v>
      </c>
      <c r="E11" s="251">
        <v>1.6085996866318324</v>
      </c>
      <c r="F11" s="250">
        <v>684416</v>
      </c>
      <c r="G11" s="251">
        <v>11.00093290359332</v>
      </c>
      <c r="H11" s="250">
        <v>414298</v>
      </c>
      <c r="I11" s="252">
        <v>6.6592021520433544</v>
      </c>
    </row>
    <row r="12" spans="2:9" ht="18" x14ac:dyDescent="0.45">
      <c r="B12" s="460"/>
      <c r="C12" s="14" t="s">
        <v>263</v>
      </c>
      <c r="D12" s="250">
        <v>9875</v>
      </c>
      <c r="E12" s="251">
        <v>0.15872541323257203</v>
      </c>
      <c r="F12" s="250">
        <v>582809</v>
      </c>
      <c r="G12" s="251">
        <v>9.367756897282236</v>
      </c>
      <c r="H12" s="250">
        <v>96047</v>
      </c>
      <c r="I12" s="252">
        <v>1.5438075711138071</v>
      </c>
    </row>
    <row r="13" spans="2:9" ht="18" x14ac:dyDescent="0.45">
      <c r="B13" s="460"/>
      <c r="C13" s="14" t="s">
        <v>264</v>
      </c>
      <c r="D13" s="250">
        <v>11853</v>
      </c>
      <c r="E13" s="251">
        <v>0.19051871625778999</v>
      </c>
      <c r="F13" s="250">
        <v>78089</v>
      </c>
      <c r="G13" s="251">
        <v>1.25516038419426</v>
      </c>
      <c r="H13" s="250">
        <v>33503</v>
      </c>
      <c r="I13" s="252">
        <v>0.53850911590185935</v>
      </c>
    </row>
    <row r="14" spans="2:9" ht="18" x14ac:dyDescent="0.45">
      <c r="B14" s="460"/>
      <c r="C14" s="14" t="s">
        <v>265</v>
      </c>
      <c r="D14" s="250">
        <v>418298</v>
      </c>
      <c r="E14" s="251">
        <v>6.7234959903147757</v>
      </c>
      <c r="F14" s="250">
        <v>2374864</v>
      </c>
      <c r="G14" s="251">
        <v>38.172280483155333</v>
      </c>
      <c r="H14" s="250">
        <v>803503</v>
      </c>
      <c r="I14" s="252">
        <v>12.915072983150514</v>
      </c>
    </row>
    <row r="15" spans="2:9" ht="18" x14ac:dyDescent="0.45">
      <c r="B15" s="460"/>
      <c r="C15" s="14" t="s">
        <v>266</v>
      </c>
      <c r="D15" s="250">
        <v>15904</v>
      </c>
      <c r="E15" s="251">
        <v>0.25563230096717221</v>
      </c>
      <c r="F15" s="250">
        <v>191257</v>
      </c>
      <c r="G15" s="251">
        <v>3.0741616565693195</v>
      </c>
      <c r="H15" s="250">
        <v>83447</v>
      </c>
      <c r="I15" s="252">
        <v>1.3412819805588292</v>
      </c>
    </row>
    <row r="16" spans="2:9" ht="18" x14ac:dyDescent="0.45">
      <c r="B16" s="460"/>
      <c r="C16" s="14" t="s">
        <v>267</v>
      </c>
      <c r="D16" s="250">
        <v>2505</v>
      </c>
      <c r="E16" s="251">
        <v>4.0264016217477765E-2</v>
      </c>
      <c r="F16" s="250">
        <v>5107</v>
      </c>
      <c r="G16" s="251">
        <v>8.2087158013037509E-2</v>
      </c>
      <c r="H16" s="250">
        <v>7318</v>
      </c>
      <c r="I16" s="252">
        <v>0.11762557711756579</v>
      </c>
    </row>
    <row r="17" spans="2:9" ht="18" x14ac:dyDescent="0.45">
      <c r="B17" s="459"/>
      <c r="C17" s="27"/>
      <c r="D17" s="250"/>
      <c r="E17" s="251"/>
      <c r="F17" s="250"/>
      <c r="G17" s="253"/>
      <c r="H17" s="250"/>
      <c r="I17" s="254"/>
    </row>
    <row r="18" spans="2:9" ht="18" x14ac:dyDescent="0.45">
      <c r="B18" s="459" t="s">
        <v>846</v>
      </c>
      <c r="C18" s="14"/>
      <c r="D18" s="255">
        <v>95068</v>
      </c>
      <c r="E18" s="253">
        <v>1.5280716541968766</v>
      </c>
      <c r="F18" s="256">
        <v>553282</v>
      </c>
      <c r="G18" s="253">
        <v>8.8931558566221689</v>
      </c>
      <c r="H18" s="256">
        <v>72453</v>
      </c>
      <c r="I18" s="254">
        <v>1.164570366069827</v>
      </c>
    </row>
    <row r="19" spans="2:9" ht="18" x14ac:dyDescent="0.45">
      <c r="B19" s="460"/>
      <c r="C19" s="14" t="s">
        <v>261</v>
      </c>
      <c r="D19" s="250">
        <v>1333</v>
      </c>
      <c r="E19" s="251">
        <v>2.1425921603951244E-2</v>
      </c>
      <c r="F19" s="250">
        <v>48512</v>
      </c>
      <c r="G19" s="251">
        <v>0.77975567055580097</v>
      </c>
      <c r="H19" s="250">
        <v>6118</v>
      </c>
      <c r="I19" s="252">
        <v>9.83374256361393E-2</v>
      </c>
    </row>
    <row r="20" spans="2:9" ht="18" x14ac:dyDescent="0.45">
      <c r="B20" s="460"/>
      <c r="C20" s="14" t="s">
        <v>262</v>
      </c>
      <c r="D20" s="250">
        <v>5061</v>
      </c>
      <c r="E20" s="251">
        <v>8.1347778872916152E-2</v>
      </c>
      <c r="F20" s="250">
        <v>38421</v>
      </c>
      <c r="G20" s="251">
        <v>0.61755839005657209</v>
      </c>
      <c r="H20" s="250">
        <v>11490</v>
      </c>
      <c r="I20" s="252">
        <v>0.18468405043465849</v>
      </c>
    </row>
    <row r="21" spans="2:9" ht="18" x14ac:dyDescent="0.45">
      <c r="B21" s="460"/>
      <c r="C21" s="14" t="s">
        <v>263</v>
      </c>
      <c r="D21" s="250">
        <v>607</v>
      </c>
      <c r="E21" s="251">
        <v>9.7565899576882251E-3</v>
      </c>
      <c r="F21" s="250">
        <v>83104</v>
      </c>
      <c r="G21" s="251">
        <v>1.3357687839270547</v>
      </c>
      <c r="H21" s="250">
        <v>2737</v>
      </c>
      <c r="I21" s="252">
        <v>4.3993058837220218E-2</v>
      </c>
    </row>
    <row r="22" spans="2:9" ht="18" x14ac:dyDescent="0.45">
      <c r="B22" s="460"/>
      <c r="C22" s="14" t="s">
        <v>264</v>
      </c>
      <c r="D22" s="250">
        <v>977</v>
      </c>
      <c r="E22" s="251">
        <v>1.5703769997794721E-2</v>
      </c>
      <c r="F22" s="250">
        <v>6195</v>
      </c>
      <c r="G22" s="251">
        <v>9.9575082022864178E-2</v>
      </c>
      <c r="H22" s="250">
        <v>613</v>
      </c>
      <c r="I22" s="252">
        <v>9.8530307150953584E-3</v>
      </c>
    </row>
    <row r="23" spans="2:9" ht="18" x14ac:dyDescent="0.45">
      <c r="B23" s="460"/>
      <c r="C23" s="14" t="s">
        <v>265</v>
      </c>
      <c r="D23" s="250">
        <v>85770</v>
      </c>
      <c r="E23" s="251">
        <v>1.3786206271349573</v>
      </c>
      <c r="F23" s="250">
        <v>349100</v>
      </c>
      <c r="G23" s="251">
        <v>5.6112447351383183</v>
      </c>
      <c r="H23" s="250">
        <v>47541</v>
      </c>
      <c r="I23" s="252">
        <v>0.76414834131541332</v>
      </c>
    </row>
    <row r="24" spans="2:9" ht="18" x14ac:dyDescent="0.45">
      <c r="B24" s="460"/>
      <c r="C24" s="14" t="s">
        <v>266</v>
      </c>
      <c r="D24" s="250">
        <v>1231</v>
      </c>
      <c r="E24" s="251">
        <v>1.9786428728029992E-2</v>
      </c>
      <c r="F24" s="250">
        <v>24773</v>
      </c>
      <c r="G24" s="251">
        <v>0.39818781387448171</v>
      </c>
      <c r="H24" s="250"/>
      <c r="I24" s="252">
        <v>5.0792132234423047E-2</v>
      </c>
    </row>
    <row r="25" spans="2:9" ht="18" x14ac:dyDescent="0.45">
      <c r="B25" s="459"/>
      <c r="C25" s="14" t="s">
        <v>267</v>
      </c>
      <c r="D25" s="250">
        <v>89</v>
      </c>
      <c r="E25" s="251">
        <v>1.4305379015391302E-3</v>
      </c>
      <c r="F25" s="250">
        <v>3177</v>
      </c>
      <c r="G25" s="251">
        <v>5.1065381047076593E-2</v>
      </c>
      <c r="H25" s="250">
        <v>794</v>
      </c>
      <c r="I25" s="252">
        <v>1.2762326896877185E-2</v>
      </c>
    </row>
    <row r="26" spans="2:9" ht="18" x14ac:dyDescent="0.45">
      <c r="B26" s="460"/>
      <c r="C26" s="14"/>
      <c r="D26" s="250"/>
      <c r="E26" s="251"/>
      <c r="F26" s="250"/>
      <c r="G26" s="253"/>
      <c r="H26" s="250"/>
      <c r="I26" s="254"/>
    </row>
    <row r="27" spans="2:9" ht="18" x14ac:dyDescent="0.45">
      <c r="B27" s="459" t="s">
        <v>796</v>
      </c>
      <c r="C27" s="14"/>
      <c r="D27" s="255">
        <v>475214</v>
      </c>
      <c r="E27" s="253">
        <v>7.6383330150788336</v>
      </c>
      <c r="F27" s="256">
        <v>3570514</v>
      </c>
      <c r="G27" s="253">
        <v>57.390512415461636</v>
      </c>
      <c r="H27" s="256">
        <v>1340106</v>
      </c>
      <c r="I27" s="254">
        <v>21.540139607640423</v>
      </c>
    </row>
    <row r="28" spans="2:9" ht="18" x14ac:dyDescent="0.45">
      <c r="B28" s="460"/>
      <c r="C28" s="14" t="s">
        <v>261</v>
      </c>
      <c r="D28" s="250">
        <v>14256</v>
      </c>
      <c r="E28" s="251">
        <v>0.22914323959934654</v>
      </c>
      <c r="F28" s="250">
        <v>166991</v>
      </c>
      <c r="G28" s="251">
        <v>2.6841230866957404</v>
      </c>
      <c r="H28" s="250">
        <v>60830</v>
      </c>
      <c r="I28" s="252">
        <v>0.97774854551264367</v>
      </c>
    </row>
    <row r="29" spans="2:9" ht="18" x14ac:dyDescent="0.45">
      <c r="B29" s="460"/>
      <c r="C29" s="14" t="s">
        <v>262</v>
      </c>
      <c r="D29" s="250">
        <v>94727</v>
      </c>
      <c r="E29" s="251">
        <v>1.5225906044842381</v>
      </c>
      <c r="F29" s="250">
        <v>645096</v>
      </c>
      <c r="G29" s="251">
        <v>10.368924473385244</v>
      </c>
      <c r="H29" s="250">
        <v>384529</v>
      </c>
      <c r="I29" s="252">
        <v>6.1807113341678672</v>
      </c>
    </row>
    <row r="30" spans="2:9" ht="18" x14ac:dyDescent="0.45">
      <c r="B30" s="460"/>
      <c r="C30" s="14" t="s">
        <v>263</v>
      </c>
      <c r="D30" s="250">
        <v>8463</v>
      </c>
      <c r="E30" s="251">
        <v>0.13602968832276022</v>
      </c>
      <c r="F30" s="250">
        <v>496746</v>
      </c>
      <c r="G30" s="251">
        <v>7.9844267464938961</v>
      </c>
      <c r="H30" s="250">
        <v>55500</v>
      </c>
      <c r="I30" s="252">
        <v>0.89207700601597451</v>
      </c>
    </row>
    <row r="31" spans="2:9" ht="18" x14ac:dyDescent="0.45">
      <c r="B31" s="460"/>
      <c r="C31" s="14" t="s">
        <v>264</v>
      </c>
      <c r="D31" s="250">
        <v>10876</v>
      </c>
      <c r="E31" s="251">
        <v>0.17481494625999527</v>
      </c>
      <c r="F31" s="250">
        <v>71894</v>
      </c>
      <c r="G31" s="251">
        <v>1.1555853021713958</v>
      </c>
      <c r="H31" s="250">
        <v>31168</v>
      </c>
      <c r="I31" s="252">
        <v>0.50097758781091695</v>
      </c>
    </row>
    <row r="32" spans="2:9" ht="18" x14ac:dyDescent="0.45">
      <c r="B32" s="460"/>
      <c r="C32" s="14" t="s">
        <v>265</v>
      </c>
      <c r="D32" s="250">
        <v>329924</v>
      </c>
      <c r="E32" s="251">
        <v>5.3030200744651239</v>
      </c>
      <c r="F32" s="250">
        <v>2023793</v>
      </c>
      <c r="G32" s="251">
        <v>32.529354959208774</v>
      </c>
      <c r="H32" s="250">
        <v>733770</v>
      </c>
      <c r="I32" s="252">
        <v>11.794222427105254</v>
      </c>
    </row>
    <row r="33" spans="2:9" ht="18" x14ac:dyDescent="0.45">
      <c r="B33" s="459"/>
      <c r="C33" s="14" t="s">
        <v>266</v>
      </c>
      <c r="D33" s="250">
        <v>14552</v>
      </c>
      <c r="E33" s="251">
        <v>0.23390098363143172</v>
      </c>
      <c r="F33" s="250">
        <v>164064</v>
      </c>
      <c r="G33" s="251">
        <v>2.6370760705406275</v>
      </c>
      <c r="H33" s="250">
        <v>67785</v>
      </c>
      <c r="I33" s="252">
        <v>1.089539456807078</v>
      </c>
    </row>
    <row r="34" spans="2:9" ht="18" x14ac:dyDescent="0.45">
      <c r="B34" s="460"/>
      <c r="C34" s="14" t="s">
        <v>267</v>
      </c>
      <c r="D34" s="250">
        <v>2416</v>
      </c>
      <c r="E34" s="251">
        <v>3.8833478315938634E-2</v>
      </c>
      <c r="F34" s="250">
        <v>1930</v>
      </c>
      <c r="G34" s="251">
        <v>3.1021776965960916E-2</v>
      </c>
      <c r="H34" s="250">
        <v>6524</v>
      </c>
      <c r="I34" s="252">
        <v>0.1048632502206886</v>
      </c>
    </row>
    <row r="35" spans="2:9" ht="18" x14ac:dyDescent="0.45">
      <c r="B35" s="460"/>
      <c r="C35" s="14"/>
      <c r="D35" s="250"/>
      <c r="E35" s="251"/>
      <c r="F35" s="250"/>
      <c r="G35" s="253"/>
      <c r="H35" s="250"/>
      <c r="I35" s="254"/>
    </row>
    <row r="36" spans="2:9" ht="18" x14ac:dyDescent="0.45">
      <c r="B36" s="459" t="s">
        <v>847</v>
      </c>
      <c r="C36" s="14"/>
      <c r="D36" s="255">
        <v>4004</v>
      </c>
      <c r="E36" s="253">
        <v>6.4358132109693003E-2</v>
      </c>
      <c r="F36" s="256">
        <v>12846</v>
      </c>
      <c r="G36" s="253">
        <v>0.2064796616086704</v>
      </c>
      <c r="H36" s="256">
        <v>97949</v>
      </c>
      <c r="I36" s="254">
        <v>1.5743792912118681</v>
      </c>
    </row>
    <row r="37" spans="2:9" ht="18" x14ac:dyDescent="0.45">
      <c r="B37" s="460"/>
      <c r="C37" s="14" t="s">
        <v>261</v>
      </c>
      <c r="D37" s="250">
        <v>184</v>
      </c>
      <c r="E37" s="251">
        <v>2.9575165604853928E-3</v>
      </c>
      <c r="F37" s="250">
        <v>4597</v>
      </c>
      <c r="G37" s="251">
        <v>7.3889693633431258E-2</v>
      </c>
      <c r="H37" s="250">
        <v>5444</v>
      </c>
      <c r="I37" s="252">
        <v>8.7503913887404777E-2</v>
      </c>
    </row>
    <row r="38" spans="2:9" ht="18" x14ac:dyDescent="0.45">
      <c r="B38" s="460"/>
      <c r="C38" s="14" t="s">
        <v>262</v>
      </c>
      <c r="D38" s="250">
        <v>290</v>
      </c>
      <c r="E38" s="251">
        <v>4.6613032746780645E-3</v>
      </c>
      <c r="F38" s="250">
        <v>899</v>
      </c>
      <c r="G38" s="251">
        <v>1.4450040151502001E-2</v>
      </c>
      <c r="H38" s="250">
        <v>18279</v>
      </c>
      <c r="I38" s="252">
        <v>0.29380676744082879</v>
      </c>
    </row>
    <row r="39" spans="2:9" ht="18" x14ac:dyDescent="0.45">
      <c r="B39" s="460"/>
      <c r="C39" s="14" t="s">
        <v>263</v>
      </c>
      <c r="D39" s="250">
        <v>805</v>
      </c>
      <c r="E39" s="251">
        <v>1.2939134952123593E-2</v>
      </c>
      <c r="F39" s="250">
        <v>2959</v>
      </c>
      <c r="G39" s="251">
        <v>4.7561366861284114E-2</v>
      </c>
      <c r="H39" s="250">
        <v>37810</v>
      </c>
      <c r="I39" s="252">
        <v>0.60773750626061251</v>
      </c>
    </row>
    <row r="40" spans="2:9" ht="18" x14ac:dyDescent="0.45">
      <c r="B40" s="459"/>
      <c r="C40" s="14" t="s">
        <v>264</v>
      </c>
      <c r="D40" s="250">
        <v>0</v>
      </c>
      <c r="E40" s="251">
        <v>0</v>
      </c>
      <c r="F40" s="250">
        <v>0</v>
      </c>
      <c r="G40" s="251">
        <v>0</v>
      </c>
      <c r="H40" s="250">
        <v>1722</v>
      </c>
      <c r="I40" s="252">
        <v>2.7678497375846992E-2</v>
      </c>
    </row>
    <row r="41" spans="2:9" ht="18" x14ac:dyDescent="0.45">
      <c r="B41" s="460"/>
      <c r="C41" s="14" t="s">
        <v>265</v>
      </c>
      <c r="D41" s="250">
        <v>2604</v>
      </c>
      <c r="E41" s="251">
        <v>4.1855288714695453E-2</v>
      </c>
      <c r="F41" s="250">
        <v>1971</v>
      </c>
      <c r="G41" s="251">
        <v>3.1680788808242988E-2</v>
      </c>
      <c r="H41" s="250">
        <v>22192</v>
      </c>
      <c r="I41" s="252">
        <v>0.35670221472984692</v>
      </c>
    </row>
    <row r="42" spans="2:9" ht="18" x14ac:dyDescent="0.45">
      <c r="B42" s="459"/>
      <c r="C42" s="14" t="s">
        <v>266</v>
      </c>
      <c r="D42" s="250">
        <v>121</v>
      </c>
      <c r="E42" s="251">
        <v>1.9448886077105027E-3</v>
      </c>
      <c r="F42" s="250">
        <v>2420</v>
      </c>
      <c r="G42" s="251">
        <v>3.8897772154210059E-2</v>
      </c>
      <c r="H42" s="250">
        <v>12502</v>
      </c>
      <c r="I42" s="252">
        <v>0.20095039151732816</v>
      </c>
    </row>
    <row r="43" spans="2:9" ht="18" x14ac:dyDescent="0.45">
      <c r="B43" s="461"/>
      <c r="C43" s="462" t="s">
        <v>267</v>
      </c>
      <c r="D43" s="248">
        <v>0</v>
      </c>
      <c r="E43" s="249">
        <v>0</v>
      </c>
      <c r="F43" s="248">
        <v>0</v>
      </c>
      <c r="G43" s="249">
        <v>0</v>
      </c>
      <c r="H43" s="248">
        <v>0</v>
      </c>
      <c r="I43" s="257">
        <v>0</v>
      </c>
    </row>
    <row r="44" spans="2:9" ht="18" x14ac:dyDescent="0.45">
      <c r="B44" s="186" t="s">
        <v>869</v>
      </c>
      <c r="C44" s="222"/>
      <c r="D44" s="222"/>
      <c r="E44" s="222"/>
      <c r="F44" s="222"/>
      <c r="G44" s="222"/>
      <c r="H44" s="222"/>
      <c r="I44" s="222"/>
    </row>
    <row r="45" spans="2:9" ht="18" x14ac:dyDescent="0.45">
      <c r="B45" s="206" t="s">
        <v>877</v>
      </c>
      <c r="C45" s="222"/>
      <c r="D45" s="222"/>
      <c r="E45" s="222"/>
      <c r="F45" s="222"/>
      <c r="G45" s="222"/>
      <c r="H45" s="222"/>
      <c r="I45" s="222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2:E11"/>
  <sheetViews>
    <sheetView showGridLines="0" workbookViewId="0"/>
  </sheetViews>
  <sheetFormatPr baseColWidth="10" defaultColWidth="11.42578125" defaultRowHeight="21.75" x14ac:dyDescent="0.55000000000000004"/>
  <cols>
    <col min="1" max="1" width="11.42578125" style="8"/>
    <col min="2" max="2" width="13.5703125" style="8" customWidth="1"/>
    <col min="3" max="3" width="14.28515625" style="8" customWidth="1"/>
    <col min="4" max="4" width="14.5703125" style="8" customWidth="1"/>
    <col min="5" max="5" width="13.85546875" style="8" customWidth="1"/>
    <col min="6" max="16384" width="11.42578125" style="8"/>
  </cols>
  <sheetData>
    <row r="2" spans="2:5" x14ac:dyDescent="0.55000000000000004">
      <c r="B2" s="23" t="s">
        <v>275</v>
      </c>
      <c r="C2" s="2"/>
    </row>
    <row r="5" spans="2:5" ht="36" x14ac:dyDescent="0.55000000000000004">
      <c r="B5" s="381" t="s">
        <v>276</v>
      </c>
      <c r="C5" s="382" t="s">
        <v>277</v>
      </c>
      <c r="D5" s="382" t="s">
        <v>278</v>
      </c>
      <c r="E5" s="383" t="s">
        <v>254</v>
      </c>
    </row>
    <row r="6" spans="2:5" x14ac:dyDescent="0.55000000000000004">
      <c r="B6" s="97" t="s">
        <v>254</v>
      </c>
      <c r="C6" s="98">
        <v>114006</v>
      </c>
      <c r="D6" s="98">
        <v>9256</v>
      </c>
      <c r="E6" s="99">
        <v>123262</v>
      </c>
    </row>
    <row r="7" spans="2:5" x14ac:dyDescent="0.55000000000000004">
      <c r="B7" s="16" t="s">
        <v>279</v>
      </c>
    </row>
    <row r="8" spans="2:5" x14ac:dyDescent="0.55000000000000004">
      <c r="B8" s="16" t="s">
        <v>280</v>
      </c>
    </row>
    <row r="11" spans="2:5" x14ac:dyDescent="0.55000000000000004">
      <c r="B11" s="1"/>
      <c r="C11" s="9"/>
      <c r="D11" s="9"/>
      <c r="E11" s="9"/>
    </row>
  </sheetData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C8599-01C4-4177-B8C2-7080CF04F972}">
  <sheetPr codeName="Hoja52"/>
  <dimension ref="B2:I45"/>
  <sheetViews>
    <sheetView showGridLines="0" zoomScale="70" zoomScaleNormal="70" workbookViewId="0"/>
  </sheetViews>
  <sheetFormatPr baseColWidth="10" defaultColWidth="11.42578125" defaultRowHeight="15" x14ac:dyDescent="0.25"/>
  <cols>
    <col min="3" max="3" width="35.5703125" customWidth="1"/>
    <col min="4" max="4" width="20" customWidth="1"/>
    <col min="5" max="5" width="21.140625" customWidth="1"/>
    <col min="6" max="6" width="22" customWidth="1"/>
    <col min="7" max="7" width="22.42578125" customWidth="1"/>
    <col min="8" max="8" width="19.42578125" customWidth="1"/>
    <col min="9" max="9" width="27.42578125" customWidth="1"/>
  </cols>
  <sheetData>
    <row r="2" spans="2:9" ht="18" x14ac:dyDescent="0.45">
      <c r="B2" s="1"/>
    </row>
    <row r="4" spans="2:9" ht="18" x14ac:dyDescent="0.25">
      <c r="B4" s="23" t="s">
        <v>878</v>
      </c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26"/>
      <c r="C8" s="451"/>
      <c r="D8" s="1051"/>
      <c r="E8" s="1052"/>
      <c r="F8" s="1051"/>
      <c r="G8" s="1052"/>
      <c r="H8" s="1051"/>
      <c r="I8" s="1055"/>
    </row>
    <row r="9" spans="2:9" ht="18" x14ac:dyDescent="0.45">
      <c r="B9" s="423" t="s">
        <v>254</v>
      </c>
      <c r="C9" s="2"/>
      <c r="D9" s="221">
        <v>573903</v>
      </c>
      <c r="E9" s="238">
        <v>8.9582872855735332</v>
      </c>
      <c r="F9" s="221">
        <v>4322317</v>
      </c>
      <c r="G9" s="238">
        <v>67.468818642380924</v>
      </c>
      <c r="H9" s="221">
        <v>1510172</v>
      </c>
      <c r="I9" s="239">
        <v>23.572894072045543</v>
      </c>
    </row>
    <row r="10" spans="2:9" ht="18" x14ac:dyDescent="0.45">
      <c r="B10" s="93"/>
      <c r="C10" s="1" t="s">
        <v>261</v>
      </c>
      <c r="D10" s="240">
        <v>22816</v>
      </c>
      <c r="E10" s="241">
        <v>0.35614430087949661</v>
      </c>
      <c r="F10" s="240">
        <v>258164</v>
      </c>
      <c r="G10" s="241">
        <v>4.0297877494852017</v>
      </c>
      <c r="H10" s="240">
        <v>99772</v>
      </c>
      <c r="I10" s="242">
        <v>1.557382064662918</v>
      </c>
    </row>
    <row r="11" spans="2:9" ht="18" x14ac:dyDescent="0.45">
      <c r="B11" s="93"/>
      <c r="C11" s="1" t="s">
        <v>262</v>
      </c>
      <c r="D11" s="240">
        <v>79737</v>
      </c>
      <c r="E11" s="241">
        <v>1.2446475332761404</v>
      </c>
      <c r="F11" s="240">
        <v>744613</v>
      </c>
      <c r="G11" s="241">
        <v>11.622969684028076</v>
      </c>
      <c r="H11" s="240">
        <v>403720</v>
      </c>
      <c r="I11" s="242">
        <v>6.3018310462425644</v>
      </c>
    </row>
    <row r="12" spans="2:9" ht="18" x14ac:dyDescent="0.45">
      <c r="B12" s="93"/>
      <c r="C12" s="1" t="s">
        <v>263</v>
      </c>
      <c r="D12" s="240">
        <v>10107</v>
      </c>
      <c r="E12" s="241">
        <v>0.15776430789748738</v>
      </c>
      <c r="F12" s="240">
        <v>603315</v>
      </c>
      <c r="G12" s="241">
        <v>9.4173912554835848</v>
      </c>
      <c r="H12" s="240">
        <v>81732</v>
      </c>
      <c r="I12" s="242">
        <v>1.2757883064289539</v>
      </c>
    </row>
    <row r="13" spans="2:9" ht="18" x14ac:dyDescent="0.45">
      <c r="B13" s="93"/>
      <c r="C13" s="1" t="s">
        <v>264</v>
      </c>
      <c r="D13" s="240">
        <v>11462</v>
      </c>
      <c r="E13" s="241">
        <v>0.17891505858523798</v>
      </c>
      <c r="F13" s="240">
        <v>81205</v>
      </c>
      <c r="G13" s="241">
        <v>1.2675621473053786</v>
      </c>
      <c r="H13" s="240">
        <v>33498</v>
      </c>
      <c r="I13" s="242">
        <v>0.52288401958543906</v>
      </c>
    </row>
    <row r="14" spans="2:9" ht="18" x14ac:dyDescent="0.45">
      <c r="B14" s="93"/>
      <c r="C14" s="1" t="s">
        <v>265</v>
      </c>
      <c r="D14" s="240">
        <v>425940</v>
      </c>
      <c r="E14" s="241">
        <v>6.6486721387014729</v>
      </c>
      <c r="F14" s="240">
        <v>2482029</v>
      </c>
      <c r="G14" s="241">
        <v>38.743008545215467</v>
      </c>
      <c r="H14" s="240">
        <v>814023</v>
      </c>
      <c r="I14" s="242">
        <v>12.706418839184364</v>
      </c>
    </row>
    <row r="15" spans="2:9" ht="18" x14ac:dyDescent="0.45">
      <c r="B15" s="93"/>
      <c r="C15" s="1" t="s">
        <v>266</v>
      </c>
      <c r="D15" s="240">
        <v>21811</v>
      </c>
      <c r="E15" s="241">
        <v>0.34045684372732732</v>
      </c>
      <c r="F15" s="240">
        <v>145107</v>
      </c>
      <c r="G15" s="241">
        <v>2.2650346716217178</v>
      </c>
      <c r="H15" s="240">
        <v>72871</v>
      </c>
      <c r="I15" s="242">
        <v>1.1374733235181362</v>
      </c>
    </row>
    <row r="16" spans="2:9" ht="18" x14ac:dyDescent="0.45">
      <c r="B16" s="93"/>
      <c r="C16" s="1" t="s">
        <v>267</v>
      </c>
      <c r="D16" s="240">
        <v>2030</v>
      </c>
      <c r="E16" s="241">
        <v>3.1687102506371766E-2</v>
      </c>
      <c r="F16" s="240">
        <v>7884</v>
      </c>
      <c r="G16" s="241">
        <v>0.12306458924149506</v>
      </c>
      <c r="H16" s="240">
        <v>4556</v>
      </c>
      <c r="I16" s="242">
        <v>7.1116472423167362E-2</v>
      </c>
    </row>
    <row r="17" spans="2:9" ht="18" x14ac:dyDescent="0.45">
      <c r="B17" s="423"/>
      <c r="C17" s="2"/>
      <c r="D17" s="240"/>
      <c r="E17" s="241"/>
      <c r="F17" s="240"/>
      <c r="G17" s="238"/>
      <c r="H17" s="240"/>
      <c r="I17" s="239"/>
    </row>
    <row r="18" spans="2:9" ht="18" x14ac:dyDescent="0.45">
      <c r="B18" s="423" t="s">
        <v>846</v>
      </c>
      <c r="C18" s="1"/>
      <c r="D18" s="237">
        <v>98431</v>
      </c>
      <c r="E18" s="238">
        <v>1.5364498457165905</v>
      </c>
      <c r="F18" s="221">
        <v>562514</v>
      </c>
      <c r="G18" s="238">
        <v>8.7805117139257156</v>
      </c>
      <c r="H18" s="221">
        <v>68949</v>
      </c>
      <c r="I18" s="239">
        <v>1.0762532170994219</v>
      </c>
    </row>
    <row r="19" spans="2:9" ht="18" x14ac:dyDescent="0.45">
      <c r="B19" s="93"/>
      <c r="C19" s="1" t="s">
        <v>261</v>
      </c>
      <c r="D19" s="240">
        <v>2191</v>
      </c>
      <c r="E19" s="241">
        <v>3.4200217532739177E-2</v>
      </c>
      <c r="F19" s="240">
        <v>50260</v>
      </c>
      <c r="G19" s="241">
        <v>0.78452895170948012</v>
      </c>
      <c r="H19" s="240">
        <v>9458</v>
      </c>
      <c r="I19" s="242">
        <v>0.14763380074150942</v>
      </c>
    </row>
    <row r="20" spans="2:9" ht="18" x14ac:dyDescent="0.45">
      <c r="B20" s="93"/>
      <c r="C20" s="1" t="s">
        <v>262</v>
      </c>
      <c r="D20" s="240">
        <v>6124</v>
      </c>
      <c r="E20" s="241">
        <v>9.5592027462571755E-2</v>
      </c>
      <c r="F20" s="240">
        <v>47536</v>
      </c>
      <c r="G20" s="241">
        <v>0.74200891859255569</v>
      </c>
      <c r="H20" s="240">
        <v>5928</v>
      </c>
      <c r="I20" s="242">
        <v>9.2532583082646211E-2</v>
      </c>
    </row>
    <row r="21" spans="2:9" ht="18" x14ac:dyDescent="0.45">
      <c r="B21" s="93"/>
      <c r="C21" s="1" t="s">
        <v>263</v>
      </c>
      <c r="D21" s="240">
        <v>1699</v>
      </c>
      <c r="E21" s="241">
        <v>2.6520387762721979E-2</v>
      </c>
      <c r="F21" s="240">
        <v>88992</v>
      </c>
      <c r="G21" s="241">
        <v>1.3891126237670126</v>
      </c>
      <c r="H21" s="240">
        <v>477</v>
      </c>
      <c r="I21" s="242">
        <v>7.4456886184922815E-3</v>
      </c>
    </row>
    <row r="22" spans="2:9" ht="18" x14ac:dyDescent="0.45">
      <c r="B22" s="93"/>
      <c r="C22" s="1" t="s">
        <v>264</v>
      </c>
      <c r="D22" s="240">
        <v>921</v>
      </c>
      <c r="E22" s="241">
        <v>1.437626670362975E-2</v>
      </c>
      <c r="F22" s="240">
        <v>4394</v>
      </c>
      <c r="G22" s="241">
        <v>6.8587747986698283E-2</v>
      </c>
      <c r="H22" s="240">
        <v>618</v>
      </c>
      <c r="I22" s="242">
        <v>9.6466154428264759E-3</v>
      </c>
    </row>
    <row r="23" spans="2:9" ht="18" x14ac:dyDescent="0.45">
      <c r="B23" s="93"/>
      <c r="C23" s="1" t="s">
        <v>265</v>
      </c>
      <c r="D23" s="240">
        <v>86006</v>
      </c>
      <c r="E23" s="241">
        <v>1.342502925203453</v>
      </c>
      <c r="F23" s="240">
        <v>340555</v>
      </c>
      <c r="G23" s="241">
        <v>5.3158626571711505</v>
      </c>
      <c r="H23" s="240">
        <v>46773</v>
      </c>
      <c r="I23" s="242">
        <v>0.73009893868498832</v>
      </c>
    </row>
    <row r="24" spans="2:9" ht="18" x14ac:dyDescent="0.45">
      <c r="B24" s="93"/>
      <c r="C24" s="1" t="s">
        <v>266</v>
      </c>
      <c r="D24" s="240">
        <v>1490</v>
      </c>
      <c r="E24" s="241">
        <v>2.3258021051474839E-2</v>
      </c>
      <c r="F24" s="240">
        <v>26234</v>
      </c>
      <c r="G24" s="241">
        <v>0.40949726460697383</v>
      </c>
      <c r="H24" s="240"/>
      <c r="I24" s="242">
        <v>4.635994800193307E-2</v>
      </c>
    </row>
    <row r="25" spans="2:9" ht="18" x14ac:dyDescent="0.45">
      <c r="B25" s="423"/>
      <c r="C25" s="1" t="s">
        <v>267</v>
      </c>
      <c r="D25" s="240">
        <v>0</v>
      </c>
      <c r="E25" s="241">
        <v>0</v>
      </c>
      <c r="F25" s="240">
        <v>4543</v>
      </c>
      <c r="G25" s="241">
        <v>7.0913550091845773E-2</v>
      </c>
      <c r="H25" s="240">
        <v>2725</v>
      </c>
      <c r="I25" s="242">
        <v>4.2535642527026137E-2</v>
      </c>
    </row>
    <row r="26" spans="2:9" ht="18" x14ac:dyDescent="0.45">
      <c r="B26" s="93"/>
      <c r="C26" s="1"/>
      <c r="D26" s="240"/>
      <c r="E26" s="241"/>
      <c r="F26" s="240"/>
      <c r="G26" s="238"/>
      <c r="H26" s="240"/>
      <c r="I26" s="239"/>
    </row>
    <row r="27" spans="2:9" ht="18" x14ac:dyDescent="0.45">
      <c r="B27" s="423" t="s">
        <v>796</v>
      </c>
      <c r="C27" s="1"/>
      <c r="D27" s="237">
        <v>471178</v>
      </c>
      <c r="E27" s="238">
        <v>7.3548106328804108</v>
      </c>
      <c r="F27" s="221">
        <v>3749473</v>
      </c>
      <c r="G27" s="238">
        <v>58.527061722105046</v>
      </c>
      <c r="H27" s="221">
        <v>1368086</v>
      </c>
      <c r="I27" s="239">
        <v>21.355015428340945</v>
      </c>
    </row>
    <row r="28" spans="2:9" ht="18" x14ac:dyDescent="0.45">
      <c r="B28" s="93"/>
      <c r="C28" s="1" t="s">
        <v>261</v>
      </c>
      <c r="D28" s="240">
        <v>19704</v>
      </c>
      <c r="E28" s="241">
        <v>0.30756781664312771</v>
      </c>
      <c r="F28" s="240">
        <v>205217</v>
      </c>
      <c r="G28" s="241">
        <v>3.2033163128325581</v>
      </c>
      <c r="H28" s="240">
        <v>84009</v>
      </c>
      <c r="I28" s="242">
        <v>1.3113309332304361</v>
      </c>
    </row>
    <row r="29" spans="2:9" ht="18" x14ac:dyDescent="0.45">
      <c r="B29" s="93"/>
      <c r="C29" s="1" t="s">
        <v>262</v>
      </c>
      <c r="D29" s="240">
        <v>72851</v>
      </c>
      <c r="E29" s="241">
        <v>1.1371611353161031</v>
      </c>
      <c r="F29" s="240">
        <v>695215</v>
      </c>
      <c r="G29" s="241">
        <v>10.851896043826228</v>
      </c>
      <c r="H29" s="240">
        <v>382095</v>
      </c>
      <c r="I29" s="242">
        <v>5.9642775527941474</v>
      </c>
    </row>
    <row r="30" spans="2:9" ht="18" x14ac:dyDescent="0.45">
      <c r="B30" s="93"/>
      <c r="C30" s="1" t="s">
        <v>263</v>
      </c>
      <c r="D30" s="240">
        <v>8142</v>
      </c>
      <c r="E30" s="241">
        <v>0.1270918170477236</v>
      </c>
      <c r="F30" s="240">
        <v>514213</v>
      </c>
      <c r="G30" s="241">
        <v>8.02656159660539</v>
      </c>
      <c r="H30" s="240">
        <v>49867</v>
      </c>
      <c r="I30" s="242">
        <v>0.77839445353952741</v>
      </c>
    </row>
    <row r="31" spans="2:9" ht="18" x14ac:dyDescent="0.45">
      <c r="B31" s="93"/>
      <c r="C31" s="1" t="s">
        <v>264</v>
      </c>
      <c r="D31" s="240">
        <v>10541</v>
      </c>
      <c r="E31" s="241">
        <v>0.16453879188160825</v>
      </c>
      <c r="F31" s="240">
        <v>76180</v>
      </c>
      <c r="G31" s="241">
        <v>1.1891248615445322</v>
      </c>
      <c r="H31" s="240">
        <v>32491</v>
      </c>
      <c r="I31" s="242">
        <v>0.50716534361306642</v>
      </c>
    </row>
    <row r="32" spans="2:9" ht="18" x14ac:dyDescent="0.45">
      <c r="B32" s="93"/>
      <c r="C32" s="1" t="s">
        <v>265</v>
      </c>
      <c r="D32" s="240">
        <v>338206</v>
      </c>
      <c r="E32" s="241">
        <v>5.2791961528423483</v>
      </c>
      <c r="F32" s="240">
        <v>2137301</v>
      </c>
      <c r="G32" s="241">
        <v>33.362007819690085</v>
      </c>
      <c r="H32" s="240">
        <v>754970</v>
      </c>
      <c r="I32" s="242">
        <v>11.784636344450981</v>
      </c>
    </row>
    <row r="33" spans="2:9" ht="18" x14ac:dyDescent="0.45">
      <c r="B33" s="423"/>
      <c r="C33" s="1" t="s">
        <v>266</v>
      </c>
      <c r="D33" s="240">
        <v>19704</v>
      </c>
      <c r="E33" s="241">
        <v>0.30756781664312771</v>
      </c>
      <c r="F33" s="240">
        <v>118006</v>
      </c>
      <c r="G33" s="241">
        <v>1.8420040484566038</v>
      </c>
      <c r="H33" s="240">
        <v>62823</v>
      </c>
      <c r="I33" s="242">
        <v>0.98062997081664693</v>
      </c>
    </row>
    <row r="34" spans="2:9" ht="18" x14ac:dyDescent="0.45">
      <c r="B34" s="93"/>
      <c r="C34" s="1" t="s">
        <v>267</v>
      </c>
      <c r="D34" s="240">
        <v>2030</v>
      </c>
      <c r="E34" s="241">
        <v>3.1687102506371766E-2</v>
      </c>
      <c r="F34" s="240">
        <v>3341</v>
      </c>
      <c r="G34" s="241">
        <v>5.2151039149649289E-2</v>
      </c>
      <c r="H34" s="240">
        <v>1831</v>
      </c>
      <c r="I34" s="242">
        <v>2.8580829896141229E-2</v>
      </c>
    </row>
    <row r="35" spans="2:9" ht="18" x14ac:dyDescent="0.45">
      <c r="B35" s="93"/>
      <c r="C35" s="1"/>
      <c r="D35" s="240"/>
      <c r="E35" s="241"/>
      <c r="F35" s="240"/>
      <c r="G35" s="238"/>
      <c r="H35" s="240"/>
      <c r="I35" s="239"/>
    </row>
    <row r="36" spans="2:9" ht="18" x14ac:dyDescent="0.45">
      <c r="B36" s="423" t="s">
        <v>847</v>
      </c>
      <c r="C36" s="1"/>
      <c r="D36" s="237">
        <v>4294</v>
      </c>
      <c r="E36" s="238">
        <v>6.7026806976532183E-2</v>
      </c>
      <c r="F36" s="221">
        <v>10330</v>
      </c>
      <c r="G36" s="238">
        <v>0.16124520635015779</v>
      </c>
      <c r="H36" s="221">
        <v>73137</v>
      </c>
      <c r="I36" s="239">
        <v>1.141625426605178</v>
      </c>
    </row>
    <row r="37" spans="2:9" ht="18" x14ac:dyDescent="0.45">
      <c r="B37" s="93"/>
      <c r="C37" s="1" t="s">
        <v>261</v>
      </c>
      <c r="D37" s="240">
        <v>921</v>
      </c>
      <c r="E37" s="241">
        <v>1.437626670362975E-2</v>
      </c>
      <c r="F37" s="240">
        <v>2687</v>
      </c>
      <c r="G37" s="241">
        <v>4.1942484943163015E-2</v>
      </c>
      <c r="H37" s="240">
        <v>6305</v>
      </c>
      <c r="I37" s="242">
        <v>9.8417330690972388E-2</v>
      </c>
    </row>
    <row r="38" spans="2:9" ht="18" x14ac:dyDescent="0.45">
      <c r="B38" s="93"/>
      <c r="C38" s="1" t="s">
        <v>262</v>
      </c>
      <c r="D38" s="240">
        <v>762</v>
      </c>
      <c r="E38" s="241">
        <v>1.1894370497465657E-2</v>
      </c>
      <c r="F38" s="240">
        <v>1862</v>
      </c>
      <c r="G38" s="241">
        <v>2.9064721609292719E-2</v>
      </c>
      <c r="H38" s="240">
        <v>15697</v>
      </c>
      <c r="I38" s="242">
        <v>0.24502091036577217</v>
      </c>
    </row>
    <row r="39" spans="2:9" ht="18" x14ac:dyDescent="0.45">
      <c r="B39" s="93"/>
      <c r="C39" s="1" t="s">
        <v>263</v>
      </c>
      <c r="D39" s="240">
        <v>266</v>
      </c>
      <c r="E39" s="241">
        <v>4.1521030870418172E-3</v>
      </c>
      <c r="F39" s="240">
        <v>110</v>
      </c>
      <c r="G39" s="241">
        <v>1.7170351111827063E-3</v>
      </c>
      <c r="H39" s="240">
        <v>31388</v>
      </c>
      <c r="I39" s="242">
        <v>0.48994816427093441</v>
      </c>
    </row>
    <row r="40" spans="2:9" ht="18" x14ac:dyDescent="0.45">
      <c r="B40" s="423"/>
      <c r="C40" s="1" t="s">
        <v>264</v>
      </c>
      <c r="D40" s="240">
        <v>0</v>
      </c>
      <c r="E40" s="241">
        <v>0</v>
      </c>
      <c r="F40" s="240">
        <v>631</v>
      </c>
      <c r="G40" s="241">
        <v>9.8495377741480705E-3</v>
      </c>
      <c r="H40" s="240">
        <v>389</v>
      </c>
      <c r="I40" s="242">
        <v>6.0720605295461151E-3</v>
      </c>
    </row>
    <row r="41" spans="2:9" ht="18" x14ac:dyDescent="0.45">
      <c r="B41" s="93"/>
      <c r="C41" s="1" t="s">
        <v>265</v>
      </c>
      <c r="D41" s="240">
        <v>1728</v>
      </c>
      <c r="E41" s="241">
        <v>2.697306065567015E-2</v>
      </c>
      <c r="F41" s="240">
        <v>4173</v>
      </c>
      <c r="G41" s="241">
        <v>6.5138068354231207E-2</v>
      </c>
      <c r="H41" s="240">
        <v>12280</v>
      </c>
      <c r="I41" s="242">
        <v>0.19168355604839668</v>
      </c>
    </row>
    <row r="42" spans="2:9" ht="18" x14ac:dyDescent="0.45">
      <c r="B42" s="423"/>
      <c r="C42" s="1" t="s">
        <v>266</v>
      </c>
      <c r="D42" s="240">
        <v>617</v>
      </c>
      <c r="E42" s="241">
        <v>9.6310060327248169E-3</v>
      </c>
      <c r="F42" s="240">
        <v>867</v>
      </c>
      <c r="G42" s="241">
        <v>1.3533358558140057E-2</v>
      </c>
      <c r="H42" s="240">
        <v>7078</v>
      </c>
      <c r="I42" s="242">
        <v>0.11048340469955631</v>
      </c>
    </row>
    <row r="43" spans="2:9" ht="18" x14ac:dyDescent="0.45">
      <c r="B43" s="94"/>
      <c r="C43" s="424" t="s">
        <v>267</v>
      </c>
      <c r="D43" s="235">
        <v>0</v>
      </c>
      <c r="E43" s="236">
        <v>0</v>
      </c>
      <c r="F43" s="235">
        <v>0</v>
      </c>
      <c r="G43" s="236">
        <v>0</v>
      </c>
      <c r="H43" s="235">
        <v>0</v>
      </c>
      <c r="I43" s="243">
        <v>0</v>
      </c>
    </row>
    <row r="44" spans="2:9" ht="18" x14ac:dyDescent="0.45">
      <c r="B44" s="186" t="s">
        <v>869</v>
      </c>
      <c r="C44" s="222"/>
      <c r="D44" s="222"/>
      <c r="E44" s="222"/>
      <c r="F44" s="222"/>
      <c r="G44" s="222"/>
      <c r="H44" s="222"/>
      <c r="I44" s="222"/>
    </row>
    <row r="45" spans="2:9" ht="18" x14ac:dyDescent="0.45">
      <c r="B45" s="206" t="s">
        <v>879</v>
      </c>
      <c r="C45" s="222"/>
      <c r="D45" s="222"/>
      <c r="E45" s="222"/>
      <c r="F45" s="222"/>
      <c r="G45" s="222"/>
      <c r="H45" s="222"/>
      <c r="I45" s="222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54F65-3B32-4083-BAD4-FCA54B19FEE4}">
  <sheetPr codeName="Hoja53"/>
  <dimension ref="B2:I46"/>
  <sheetViews>
    <sheetView showGridLines="0" zoomScale="70" zoomScaleNormal="70" workbookViewId="0"/>
  </sheetViews>
  <sheetFormatPr baseColWidth="10" defaultColWidth="11.42578125" defaultRowHeight="15" x14ac:dyDescent="0.25"/>
  <cols>
    <col min="2" max="2" width="22.85546875" customWidth="1"/>
    <col min="3" max="3" width="30.42578125" customWidth="1"/>
    <col min="4" max="4" width="23.140625" customWidth="1"/>
    <col min="5" max="5" width="21.42578125" customWidth="1"/>
    <col min="6" max="6" width="18.85546875" customWidth="1"/>
    <col min="7" max="7" width="26.5703125" customWidth="1"/>
    <col min="9" max="9" width="33" customWidth="1"/>
  </cols>
  <sheetData>
    <row r="2" spans="2:9" ht="18" x14ac:dyDescent="0.45">
      <c r="B2" s="1"/>
    </row>
    <row r="4" spans="2:9" ht="18" x14ac:dyDescent="0.25">
      <c r="B4" s="23" t="s">
        <v>880</v>
      </c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26"/>
      <c r="C8" s="451"/>
      <c r="D8" s="1051"/>
      <c r="E8" s="1052"/>
      <c r="F8" s="1051"/>
      <c r="G8" s="1052"/>
      <c r="H8" s="1051"/>
      <c r="I8" s="1055"/>
    </row>
    <row r="9" spans="2:9" ht="18" x14ac:dyDescent="0.45">
      <c r="B9" s="423" t="s">
        <v>254</v>
      </c>
      <c r="C9" s="2"/>
      <c r="D9" s="221">
        <v>591699</v>
      </c>
      <c r="E9" s="238">
        <v>8.8064835593672903</v>
      </c>
      <c r="F9" s="221">
        <v>4574636</v>
      </c>
      <c r="G9" s="463">
        <v>68.08606525292376</v>
      </c>
      <c r="H9" s="221">
        <v>1552567</v>
      </c>
      <c r="I9" s="239">
        <v>23.107451187708943</v>
      </c>
    </row>
    <row r="10" spans="2:9" ht="18" x14ac:dyDescent="0.45">
      <c r="B10" s="93"/>
      <c r="C10" s="1" t="s">
        <v>261</v>
      </c>
      <c r="D10" s="240">
        <v>21063</v>
      </c>
      <c r="E10" s="241">
        <v>0.31348872181793991</v>
      </c>
      <c r="F10" s="240">
        <v>275288</v>
      </c>
      <c r="G10" s="241">
        <v>4.0972170750518462</v>
      </c>
      <c r="H10" s="240">
        <v>95907</v>
      </c>
      <c r="I10" s="242">
        <v>1.4274207303514772</v>
      </c>
    </row>
    <row r="11" spans="2:9" ht="18" x14ac:dyDescent="0.45">
      <c r="B11" s="93"/>
      <c r="C11" s="1" t="s">
        <v>262</v>
      </c>
      <c r="D11" s="240">
        <v>90870</v>
      </c>
      <c r="E11" s="241">
        <v>1.3524531240372313</v>
      </c>
      <c r="F11" s="240">
        <v>787510</v>
      </c>
      <c r="G11" s="241">
        <v>11.720813906796081</v>
      </c>
      <c r="H11" s="240">
        <v>386921</v>
      </c>
      <c r="I11" s="242">
        <v>5.7586939056411302</v>
      </c>
    </row>
    <row r="12" spans="2:9" ht="18" x14ac:dyDescent="0.45">
      <c r="B12" s="93"/>
      <c r="C12" s="1" t="s">
        <v>263</v>
      </c>
      <c r="D12" s="240">
        <v>12089</v>
      </c>
      <c r="E12" s="241">
        <v>0.17992523183103432</v>
      </c>
      <c r="F12" s="240">
        <v>656649</v>
      </c>
      <c r="G12" s="241">
        <v>9.7731593644318675</v>
      </c>
      <c r="H12" s="240">
        <v>81034</v>
      </c>
      <c r="I12" s="242">
        <v>1.2060601568530096</v>
      </c>
    </row>
    <row r="13" spans="2:9" ht="18" x14ac:dyDescent="0.45">
      <c r="B13" s="93"/>
      <c r="C13" s="1" t="s">
        <v>264</v>
      </c>
      <c r="D13" s="240">
        <v>10431</v>
      </c>
      <c r="E13" s="241">
        <v>0.15524858079489773</v>
      </c>
      <c r="F13" s="240">
        <v>92027</v>
      </c>
      <c r="G13" s="241">
        <v>1.3696731995793361</v>
      </c>
      <c r="H13" s="240">
        <v>35196</v>
      </c>
      <c r="I13" s="242">
        <v>0.52383559099388566</v>
      </c>
    </row>
    <row r="14" spans="2:9" ht="18" x14ac:dyDescent="0.45">
      <c r="B14" s="93"/>
      <c r="C14" s="1" t="s">
        <v>265</v>
      </c>
      <c r="D14" s="240">
        <v>433406</v>
      </c>
      <c r="E14" s="241">
        <v>6.4505480210903503</v>
      </c>
      <c r="F14" s="240">
        <v>2615711</v>
      </c>
      <c r="G14" s="241">
        <v>38.930631820496856</v>
      </c>
      <c r="H14" s="240">
        <v>853286</v>
      </c>
      <c r="I14" s="242">
        <v>12.699783387226068</v>
      </c>
    </row>
    <row r="15" spans="2:9" ht="18" x14ac:dyDescent="0.45">
      <c r="B15" s="93"/>
      <c r="C15" s="1" t="s">
        <v>266</v>
      </c>
      <c r="D15" s="240">
        <v>21855</v>
      </c>
      <c r="E15" s="241">
        <v>0.32527636211988209</v>
      </c>
      <c r="F15" s="240">
        <v>143656</v>
      </c>
      <c r="G15" s="241">
        <v>2.1380874434543022</v>
      </c>
      <c r="H15" s="240">
        <v>96580</v>
      </c>
      <c r="I15" s="242">
        <v>1.437437247931284</v>
      </c>
    </row>
    <row r="16" spans="2:9" ht="18" x14ac:dyDescent="0.45">
      <c r="B16" s="93"/>
      <c r="C16" s="1" t="s">
        <v>267</v>
      </c>
      <c r="D16" s="240">
        <v>1985</v>
      </c>
      <c r="E16" s="241">
        <v>2.9543517675953604E-2</v>
      </c>
      <c r="F16" s="240">
        <v>3795</v>
      </c>
      <c r="G16" s="241">
        <v>5.6482443113473002E-2</v>
      </c>
      <c r="H16" s="240">
        <v>3643</v>
      </c>
      <c r="I16" s="242">
        <v>5.4220168712090157E-2</v>
      </c>
    </row>
    <row r="17" spans="2:9" ht="18" x14ac:dyDescent="0.45">
      <c r="B17" s="423"/>
      <c r="C17" s="2"/>
      <c r="D17" s="240"/>
      <c r="E17" s="241"/>
      <c r="F17" s="240"/>
      <c r="G17" s="238"/>
      <c r="H17" s="240"/>
      <c r="I17" s="239"/>
    </row>
    <row r="18" spans="2:9" ht="18" x14ac:dyDescent="0.45">
      <c r="B18" s="423" t="s">
        <v>846</v>
      </c>
      <c r="C18" s="1"/>
      <c r="D18" s="237">
        <v>85598</v>
      </c>
      <c r="E18" s="238">
        <v>1.2739879224313735</v>
      </c>
      <c r="F18" s="221">
        <v>607707</v>
      </c>
      <c r="G18" s="238">
        <v>9.0447367739550302</v>
      </c>
      <c r="H18" s="221">
        <v>88052</v>
      </c>
      <c r="I18" s="239">
        <v>1.3105117473063306</v>
      </c>
    </row>
    <row r="19" spans="2:9" ht="18" x14ac:dyDescent="0.45">
      <c r="B19" s="93"/>
      <c r="C19" s="1" t="s">
        <v>261</v>
      </c>
      <c r="D19" s="240">
        <v>3202</v>
      </c>
      <c r="E19" s="241">
        <v>4.7656596271235981E-2</v>
      </c>
      <c r="F19" s="240">
        <v>43912</v>
      </c>
      <c r="G19" s="261">
        <v>0.6535591678521282</v>
      </c>
      <c r="H19" s="240">
        <v>6694</v>
      </c>
      <c r="I19" s="262">
        <v>9.9629373966162907E-2</v>
      </c>
    </row>
    <row r="20" spans="2:9" ht="18" x14ac:dyDescent="0.45">
      <c r="B20" s="93"/>
      <c r="C20" s="1" t="s">
        <v>262</v>
      </c>
      <c r="D20" s="240">
        <v>2527</v>
      </c>
      <c r="E20" s="241">
        <v>3.7610311922989796E-2</v>
      </c>
      <c r="F20" s="240">
        <v>43086</v>
      </c>
      <c r="G20" s="261">
        <v>0.64126549248671882</v>
      </c>
      <c r="H20" s="240">
        <v>16019</v>
      </c>
      <c r="I20" s="262">
        <v>0.23841693181415655</v>
      </c>
    </row>
    <row r="21" spans="2:9" ht="18" x14ac:dyDescent="0.45">
      <c r="B21" s="93"/>
      <c r="C21" s="1" t="s">
        <v>263</v>
      </c>
      <c r="D21" s="240">
        <v>796</v>
      </c>
      <c r="E21" s="241">
        <v>1.1847173838820689E-2</v>
      </c>
      <c r="F21" s="240">
        <v>114359</v>
      </c>
      <c r="G21" s="261">
        <v>1.7020489359719788</v>
      </c>
      <c r="H21" s="240">
        <v>1665</v>
      </c>
      <c r="I21" s="262">
        <v>2.4780834725673929E-2</v>
      </c>
    </row>
    <row r="22" spans="2:9" ht="18" x14ac:dyDescent="0.45">
      <c r="B22" s="93"/>
      <c r="C22" s="1" t="s">
        <v>264</v>
      </c>
      <c r="D22" s="240">
        <v>1147</v>
      </c>
      <c r="E22" s="241">
        <v>1.7071241699908705E-2</v>
      </c>
      <c r="F22" s="240">
        <v>4833</v>
      </c>
      <c r="G22" s="261">
        <v>7.1931395933442693E-2</v>
      </c>
      <c r="H22" s="240">
        <v>461</v>
      </c>
      <c r="I22" s="262">
        <v>6.8612401252466553E-3</v>
      </c>
    </row>
    <row r="23" spans="2:9" ht="18" x14ac:dyDescent="0.45">
      <c r="B23" s="93"/>
      <c r="C23" s="1" t="s">
        <v>265</v>
      </c>
      <c r="D23" s="240">
        <v>74130</v>
      </c>
      <c r="E23" s="241">
        <v>1.1033052722007255</v>
      </c>
      <c r="F23" s="240">
        <v>379501</v>
      </c>
      <c r="G23" s="261">
        <v>5.6482591947315202</v>
      </c>
      <c r="H23" s="240">
        <v>55623</v>
      </c>
      <c r="I23" s="262">
        <v>0.8278584804481447</v>
      </c>
    </row>
    <row r="24" spans="2:9" ht="18" x14ac:dyDescent="0.45">
      <c r="B24" s="93"/>
      <c r="C24" s="1" t="s">
        <v>266</v>
      </c>
      <c r="D24" s="240">
        <v>3337</v>
      </c>
      <c r="E24" s="241">
        <v>4.9665853140885223E-2</v>
      </c>
      <c r="F24" s="240">
        <v>21551</v>
      </c>
      <c r="G24" s="261">
        <v>0.32075181331711639</v>
      </c>
      <c r="H24" s="240"/>
      <c r="I24" s="262">
        <v>0.112964886226946</v>
      </c>
    </row>
    <row r="25" spans="2:9" ht="18" x14ac:dyDescent="0.45">
      <c r="B25" s="423"/>
      <c r="C25" s="1" t="s">
        <v>267</v>
      </c>
      <c r="D25" s="240">
        <v>459</v>
      </c>
      <c r="E25" s="241">
        <v>6.8314733568074068E-3</v>
      </c>
      <c r="F25" s="240">
        <v>465</v>
      </c>
      <c r="G25" s="261">
        <v>6.9207736621251506E-3</v>
      </c>
      <c r="H25" s="240">
        <v>0</v>
      </c>
      <c r="I25" s="262">
        <v>0</v>
      </c>
    </row>
    <row r="26" spans="2:9" ht="18" x14ac:dyDescent="0.45">
      <c r="B26" s="93"/>
      <c r="C26" s="1"/>
      <c r="D26" s="240"/>
      <c r="E26" s="241"/>
      <c r="F26" s="240"/>
      <c r="G26" s="238"/>
      <c r="H26" s="240"/>
      <c r="I26" s="239"/>
    </row>
    <row r="27" spans="2:9" ht="18" x14ac:dyDescent="0.45">
      <c r="B27" s="423" t="s">
        <v>796</v>
      </c>
      <c r="C27" s="1"/>
      <c r="D27" s="237">
        <v>501779</v>
      </c>
      <c r="E27" s="238">
        <v>7.4681696503387016</v>
      </c>
      <c r="F27" s="221">
        <v>3951469</v>
      </c>
      <c r="G27" s="238">
        <v>58.811231358933348</v>
      </c>
      <c r="H27" s="221">
        <v>1387451</v>
      </c>
      <c r="I27" s="239">
        <v>20.649966318901512</v>
      </c>
    </row>
    <row r="28" spans="2:9" ht="18" x14ac:dyDescent="0.45">
      <c r="B28" s="93"/>
      <c r="C28" s="1" t="s">
        <v>261</v>
      </c>
      <c r="D28" s="240">
        <v>16523</v>
      </c>
      <c r="E28" s="261">
        <v>0.24591815746084703</v>
      </c>
      <c r="F28" s="240">
        <v>228915</v>
      </c>
      <c r="G28" s="261">
        <v>3.4070298986352237</v>
      </c>
      <c r="H28" s="240">
        <v>82485</v>
      </c>
      <c r="I28" s="262">
        <v>1.2276559473556841</v>
      </c>
    </row>
    <row r="29" spans="2:9" ht="18" x14ac:dyDescent="0.45">
      <c r="B29" s="93"/>
      <c r="C29" s="1" t="s">
        <v>262</v>
      </c>
      <c r="D29" s="240">
        <v>87678</v>
      </c>
      <c r="E29" s="261">
        <v>1.3049453616081914</v>
      </c>
      <c r="F29" s="240">
        <v>742611</v>
      </c>
      <c r="G29" s="261">
        <v>11.052564838719183</v>
      </c>
      <c r="H29" s="240">
        <v>357826</v>
      </c>
      <c r="I29" s="262">
        <v>5.3256618417711703</v>
      </c>
    </row>
    <row r="30" spans="2:9" ht="18" x14ac:dyDescent="0.45">
      <c r="B30" s="93"/>
      <c r="C30" s="1" t="s">
        <v>263</v>
      </c>
      <c r="D30" s="240">
        <v>11293</v>
      </c>
      <c r="E30" s="261">
        <v>0.16807805799221362</v>
      </c>
      <c r="F30" s="240">
        <v>539526</v>
      </c>
      <c r="G30" s="261">
        <v>8.029972754476848</v>
      </c>
      <c r="H30" s="240">
        <v>49660</v>
      </c>
      <c r="I30" s="262">
        <v>0.7391088603465269</v>
      </c>
    </row>
    <row r="31" spans="2:9" ht="18" x14ac:dyDescent="0.45">
      <c r="B31" s="93"/>
      <c r="C31" s="1" t="s">
        <v>264</v>
      </c>
      <c r="D31" s="240">
        <v>9284</v>
      </c>
      <c r="E31" s="261">
        <v>0.13817733909498903</v>
      </c>
      <c r="F31" s="240">
        <v>87194</v>
      </c>
      <c r="G31" s="261">
        <v>1.2977418036458934</v>
      </c>
      <c r="H31" s="240">
        <v>34596</v>
      </c>
      <c r="I31" s="262">
        <v>0.51490556046211122</v>
      </c>
    </row>
    <row r="32" spans="2:9" ht="18" x14ac:dyDescent="0.45">
      <c r="B32" s="93"/>
      <c r="C32" s="1" t="s">
        <v>265</v>
      </c>
      <c r="D32" s="240">
        <v>357196</v>
      </c>
      <c r="E32" s="261">
        <v>5.3162853097128071</v>
      </c>
      <c r="F32" s="240">
        <v>2229906</v>
      </c>
      <c r="G32" s="261">
        <v>33.188547771644835</v>
      </c>
      <c r="H32" s="240">
        <v>781279</v>
      </c>
      <c r="I32" s="262">
        <v>11.628075539723604</v>
      </c>
    </row>
    <row r="33" spans="2:9" ht="18" x14ac:dyDescent="0.45">
      <c r="B33" s="423"/>
      <c r="C33" s="1" t="s">
        <v>266</v>
      </c>
      <c r="D33" s="240">
        <v>18279</v>
      </c>
      <c r="E33" s="261">
        <v>0.27205338015050673</v>
      </c>
      <c r="F33" s="240">
        <v>119987</v>
      </c>
      <c r="G33" s="261">
        <v>1.7858126223600224</v>
      </c>
      <c r="H33" s="240">
        <v>77962</v>
      </c>
      <c r="I33" s="262">
        <v>1.1603384005303248</v>
      </c>
    </row>
    <row r="34" spans="2:9" ht="18" x14ac:dyDescent="0.45">
      <c r="B34" s="93"/>
      <c r="C34" s="1" t="s">
        <v>267</v>
      </c>
      <c r="D34" s="240">
        <v>1526</v>
      </c>
      <c r="E34" s="261">
        <v>2.2712044319146193E-2</v>
      </c>
      <c r="F34" s="240">
        <v>3330</v>
      </c>
      <c r="G34" s="261">
        <v>4.9561669451347858E-2</v>
      </c>
      <c r="H34" s="240">
        <v>3643</v>
      </c>
      <c r="I34" s="262">
        <v>5.4220168712090157E-2</v>
      </c>
    </row>
    <row r="35" spans="2:9" ht="18" x14ac:dyDescent="0.45">
      <c r="B35" s="93"/>
      <c r="C35" s="1"/>
      <c r="D35" s="240"/>
      <c r="E35" s="241"/>
      <c r="F35" s="240"/>
      <c r="G35" s="238"/>
      <c r="H35" s="240"/>
      <c r="I35" s="239"/>
    </row>
    <row r="36" spans="2:9" ht="18" x14ac:dyDescent="0.45">
      <c r="B36" s="423" t="s">
        <v>847</v>
      </c>
      <c r="C36" s="1"/>
      <c r="D36" s="237">
        <v>4322</v>
      </c>
      <c r="E36" s="238">
        <v>6.4325986597214849E-2</v>
      </c>
      <c r="F36" s="221">
        <v>15460</v>
      </c>
      <c r="G36" s="238">
        <v>0.23009712003538674</v>
      </c>
      <c r="H36" s="221">
        <v>77064</v>
      </c>
      <c r="I36" s="239">
        <v>1.1469731215011025</v>
      </c>
    </row>
    <row r="37" spans="2:9" ht="18" x14ac:dyDescent="0.45">
      <c r="B37" s="93"/>
      <c r="C37" s="1" t="s">
        <v>261</v>
      </c>
      <c r="D37" s="240">
        <v>1338</v>
      </c>
      <c r="E37" s="261">
        <v>1.9913968085856885E-2</v>
      </c>
      <c r="F37" s="240">
        <v>2461</v>
      </c>
      <c r="G37" s="261">
        <v>3.6628008564494614E-2</v>
      </c>
      <c r="H37" s="240">
        <v>6728</v>
      </c>
      <c r="I37" s="262">
        <v>0.10013540902963014</v>
      </c>
    </row>
    <row r="38" spans="2:9" ht="18" x14ac:dyDescent="0.45">
      <c r="B38" s="93"/>
      <c r="C38" s="1" t="s">
        <v>262</v>
      </c>
      <c r="D38" s="240">
        <v>665</v>
      </c>
      <c r="E38" s="261">
        <v>9.8974505060499471E-3</v>
      </c>
      <c r="F38" s="240">
        <v>1813</v>
      </c>
      <c r="G38" s="261">
        <v>2.6983575590178274E-2</v>
      </c>
      <c r="H38" s="240">
        <v>13076</v>
      </c>
      <c r="I38" s="262">
        <v>0.19461513205580316</v>
      </c>
    </row>
    <row r="39" spans="2:9" ht="18" x14ac:dyDescent="0.45">
      <c r="B39" s="93"/>
      <c r="C39" s="1" t="s">
        <v>263</v>
      </c>
      <c r="D39" s="240">
        <v>0</v>
      </c>
      <c r="E39" s="261">
        <v>0</v>
      </c>
      <c r="F39" s="240">
        <v>2764</v>
      </c>
      <c r="G39" s="261">
        <v>4.1137673983040683E-2</v>
      </c>
      <c r="H39" s="240">
        <v>29709</v>
      </c>
      <c r="I39" s="262">
        <v>0.44217046178080877</v>
      </c>
    </row>
    <row r="40" spans="2:9" ht="18" x14ac:dyDescent="0.45">
      <c r="B40" s="423"/>
      <c r="C40" s="1" t="s">
        <v>264</v>
      </c>
      <c r="D40" s="240">
        <v>0</v>
      </c>
      <c r="E40" s="261">
        <v>0</v>
      </c>
      <c r="F40" s="240">
        <v>0</v>
      </c>
      <c r="G40" s="261">
        <v>0</v>
      </c>
      <c r="H40" s="240">
        <v>139</v>
      </c>
      <c r="I40" s="262">
        <v>2.0687904065277334E-3</v>
      </c>
    </row>
    <row r="41" spans="2:9" ht="18" x14ac:dyDescent="0.45">
      <c r="B41" s="93"/>
      <c r="C41" s="1" t="s">
        <v>265</v>
      </c>
      <c r="D41" s="240">
        <v>2080</v>
      </c>
      <c r="E41" s="261">
        <v>3.095743917681788E-2</v>
      </c>
      <c r="F41" s="240">
        <v>6304</v>
      </c>
      <c r="G41" s="261">
        <v>9.3824854120509574E-2</v>
      </c>
      <c r="H41" s="240">
        <v>16384</v>
      </c>
      <c r="I41" s="262">
        <v>0.24384936705431928</v>
      </c>
    </row>
    <row r="42" spans="2:9" ht="18" x14ac:dyDescent="0.45">
      <c r="B42" s="423"/>
      <c r="C42" s="1" t="s">
        <v>266</v>
      </c>
      <c r="D42" s="240">
        <v>239</v>
      </c>
      <c r="E42" s="261">
        <v>3.5571288284901312E-3</v>
      </c>
      <c r="F42" s="240">
        <v>2118</v>
      </c>
      <c r="G42" s="261">
        <v>3.1523007777163589E-2</v>
      </c>
      <c r="H42" s="240">
        <v>11028</v>
      </c>
      <c r="I42" s="262">
        <v>0.16413396117401327</v>
      </c>
    </row>
    <row r="43" spans="2:9" ht="18" x14ac:dyDescent="0.45">
      <c r="B43" s="94"/>
      <c r="C43" s="424" t="s">
        <v>267</v>
      </c>
      <c r="D43" s="259">
        <v>0</v>
      </c>
      <c r="E43" s="260">
        <v>0</v>
      </c>
      <c r="F43" s="259">
        <v>0</v>
      </c>
      <c r="G43" s="260">
        <v>0</v>
      </c>
      <c r="H43" s="259">
        <v>0</v>
      </c>
      <c r="I43" s="263">
        <v>0</v>
      </c>
    </row>
    <row r="44" spans="2:9" ht="18" x14ac:dyDescent="0.45">
      <c r="B44" s="186" t="s">
        <v>869</v>
      </c>
      <c r="C44" s="222"/>
      <c r="D44" s="258"/>
      <c r="E44" s="258"/>
      <c r="F44" s="258"/>
      <c r="G44" s="258"/>
      <c r="H44" s="258"/>
      <c r="I44" s="258"/>
    </row>
    <row r="45" spans="2:9" ht="18" x14ac:dyDescent="0.45">
      <c r="B45" s="206" t="s">
        <v>881</v>
      </c>
      <c r="C45" s="222"/>
      <c r="D45" s="222"/>
      <c r="E45" s="222"/>
      <c r="F45" s="222"/>
      <c r="G45" s="222"/>
      <c r="H45" s="222"/>
      <c r="I45" s="222"/>
    </row>
    <row r="46" spans="2:9" x14ac:dyDescent="0.25">
      <c r="B46" s="211"/>
      <c r="C46" s="211"/>
      <c r="D46" s="211"/>
      <c r="E46" s="211"/>
      <c r="F46" s="211"/>
      <c r="G46" s="211"/>
      <c r="H46" s="211"/>
      <c r="I46" s="211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9A358-6F9A-4C42-B89A-28861E9B4C88}">
  <sheetPr codeName="Hoja54"/>
  <dimension ref="B2:I46"/>
  <sheetViews>
    <sheetView showGridLines="0" zoomScale="70" zoomScaleNormal="70" workbookViewId="0"/>
  </sheetViews>
  <sheetFormatPr baseColWidth="10" defaultColWidth="11.42578125" defaultRowHeight="15" x14ac:dyDescent="0.25"/>
  <cols>
    <col min="3" max="3" width="35.42578125" customWidth="1"/>
    <col min="5" max="5" width="26" customWidth="1"/>
    <col min="6" max="6" width="27" customWidth="1"/>
    <col min="7" max="7" width="21.28515625" customWidth="1"/>
    <col min="8" max="8" width="19.5703125" customWidth="1"/>
    <col min="9" max="9" width="22.85546875" customWidth="1"/>
  </cols>
  <sheetData>
    <row r="2" spans="2:9" ht="18" x14ac:dyDescent="0.45">
      <c r="B2" s="1"/>
    </row>
    <row r="4" spans="2:9" ht="18" x14ac:dyDescent="0.25">
      <c r="B4" s="23" t="s">
        <v>882</v>
      </c>
    </row>
    <row r="5" spans="2:9" ht="18" x14ac:dyDescent="0.25">
      <c r="B5" s="23"/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26"/>
      <c r="C8" s="451"/>
      <c r="D8" s="1051"/>
      <c r="E8" s="1052"/>
      <c r="F8" s="1051"/>
      <c r="G8" s="1052"/>
      <c r="H8" s="1051"/>
      <c r="I8" s="1055"/>
    </row>
    <row r="9" spans="2:9" ht="18" x14ac:dyDescent="0.45">
      <c r="B9" s="423" t="s">
        <v>254</v>
      </c>
      <c r="C9" s="2"/>
      <c r="D9" s="221">
        <v>565643</v>
      </c>
      <c r="E9" s="238">
        <v>8.6063595797202357</v>
      </c>
      <c r="F9" s="221">
        <v>4421728</v>
      </c>
      <c r="G9" s="238">
        <v>67.277383670826296</v>
      </c>
      <c r="H9" s="221">
        <v>1585013</v>
      </c>
      <c r="I9" s="239">
        <v>24.11625674945347</v>
      </c>
    </row>
    <row r="10" spans="2:9" ht="18" x14ac:dyDescent="0.45">
      <c r="B10" s="93"/>
      <c r="C10" s="1" t="s">
        <v>261</v>
      </c>
      <c r="D10" s="240">
        <v>13661</v>
      </c>
      <c r="E10" s="261">
        <v>0.20785456236275907</v>
      </c>
      <c r="F10" s="240">
        <v>223077</v>
      </c>
      <c r="G10" s="261">
        <v>3.3941565191565193</v>
      </c>
      <c r="H10" s="240">
        <v>85789</v>
      </c>
      <c r="I10" s="262">
        <v>1.305295004065496</v>
      </c>
    </row>
    <row r="11" spans="2:9" ht="18" x14ac:dyDescent="0.45">
      <c r="B11" s="93"/>
      <c r="C11" s="1" t="s">
        <v>262</v>
      </c>
      <c r="D11" s="240">
        <v>110358</v>
      </c>
      <c r="E11" s="261">
        <v>1.6791167405921503</v>
      </c>
      <c r="F11" s="240">
        <v>768197</v>
      </c>
      <c r="G11" s="261">
        <v>11.688254977189404</v>
      </c>
      <c r="H11" s="240">
        <v>416533</v>
      </c>
      <c r="I11" s="262">
        <v>6.3376242167225776</v>
      </c>
    </row>
    <row r="12" spans="2:9" ht="18" x14ac:dyDescent="0.45">
      <c r="B12" s="93"/>
      <c r="C12" s="1" t="s">
        <v>263</v>
      </c>
      <c r="D12" s="240">
        <v>12445</v>
      </c>
      <c r="E12" s="261">
        <v>0.18935290451683892</v>
      </c>
      <c r="F12" s="240">
        <v>719700</v>
      </c>
      <c r="G12" s="261">
        <v>10.950364433970991</v>
      </c>
      <c r="H12" s="240">
        <v>80511</v>
      </c>
      <c r="I12" s="262">
        <v>1.2249892885138787</v>
      </c>
    </row>
    <row r="13" spans="2:9" ht="18" x14ac:dyDescent="0.45">
      <c r="B13" s="93"/>
      <c r="C13" s="1" t="s">
        <v>264</v>
      </c>
      <c r="D13" s="240">
        <v>14694</v>
      </c>
      <c r="E13" s="261">
        <v>0.22357184242430142</v>
      </c>
      <c r="F13" s="240">
        <v>97333</v>
      </c>
      <c r="G13" s="261">
        <v>1.4809390321685405</v>
      </c>
      <c r="H13" s="240">
        <v>24558</v>
      </c>
      <c r="I13" s="262">
        <v>0.37365436955600889</v>
      </c>
    </row>
    <row r="14" spans="2:9" ht="18" x14ac:dyDescent="0.45">
      <c r="B14" s="93"/>
      <c r="C14" s="1" t="s">
        <v>265</v>
      </c>
      <c r="D14" s="240">
        <v>396737</v>
      </c>
      <c r="E14" s="261">
        <v>6.0364245302769897</v>
      </c>
      <c r="F14" s="240">
        <v>2490936</v>
      </c>
      <c r="G14" s="261">
        <v>37.900037490201427</v>
      </c>
      <c r="H14" s="240">
        <v>867669</v>
      </c>
      <c r="I14" s="262">
        <v>13.20173927755895</v>
      </c>
    </row>
    <row r="15" spans="2:9" ht="18" x14ac:dyDescent="0.45">
      <c r="B15" s="93"/>
      <c r="C15" s="1" t="s">
        <v>266</v>
      </c>
      <c r="D15" s="240">
        <v>14091</v>
      </c>
      <c r="E15" s="261">
        <v>0.2143970893970894</v>
      </c>
      <c r="F15" s="240">
        <v>118622</v>
      </c>
      <c r="G15" s="261">
        <v>1.8048549810844892</v>
      </c>
      <c r="H15" s="240">
        <v>100061</v>
      </c>
      <c r="I15" s="262">
        <v>1.5224460408886638</v>
      </c>
    </row>
    <row r="16" spans="2:9" ht="18" x14ac:dyDescent="0.45">
      <c r="B16" s="93"/>
      <c r="C16" s="1" t="s">
        <v>267</v>
      </c>
      <c r="D16" s="240">
        <v>3657</v>
      </c>
      <c r="E16" s="261">
        <v>5.5641910150106867E-2</v>
      </c>
      <c r="F16" s="240">
        <v>3863</v>
      </c>
      <c r="G16" s="261">
        <v>5.877623705492558E-2</v>
      </c>
      <c r="H16" s="240">
        <v>9892</v>
      </c>
      <c r="I16" s="262">
        <v>0.15050855214789641</v>
      </c>
    </row>
    <row r="17" spans="2:9" ht="18" x14ac:dyDescent="0.45">
      <c r="B17" s="423"/>
      <c r="C17" s="2"/>
      <c r="D17" s="240"/>
      <c r="E17" s="261"/>
      <c r="F17" s="240"/>
      <c r="G17" s="261"/>
      <c r="H17" s="240"/>
      <c r="I17" s="262"/>
    </row>
    <row r="18" spans="2:9" ht="18" x14ac:dyDescent="0.45">
      <c r="B18" s="423" t="s">
        <v>846</v>
      </c>
      <c r="C18" s="1"/>
      <c r="D18" s="237">
        <v>92682</v>
      </c>
      <c r="E18" s="261">
        <v>1.4101732339437258</v>
      </c>
      <c r="F18" s="237">
        <v>639337</v>
      </c>
      <c r="G18" s="261">
        <v>9.7276269919712544</v>
      </c>
      <c r="H18" s="237">
        <v>84258</v>
      </c>
      <c r="I18" s="262">
        <v>1.2820005647874499</v>
      </c>
    </row>
    <row r="19" spans="2:9" ht="18" x14ac:dyDescent="0.45">
      <c r="B19" s="93"/>
      <c r="C19" s="1" t="s">
        <v>261</v>
      </c>
      <c r="D19" s="240">
        <v>1077</v>
      </c>
      <c r="E19" s="261">
        <v>1.6386747944124994E-2</v>
      </c>
      <c r="F19" s="240">
        <v>42723</v>
      </c>
      <c r="G19" s="261">
        <v>0.65003809880859065</v>
      </c>
      <c r="H19" s="264">
        <v>3674</v>
      </c>
      <c r="I19" s="262">
        <v>5.590056819565016E-2</v>
      </c>
    </row>
    <row r="20" spans="2:9" ht="18" x14ac:dyDescent="0.45">
      <c r="B20" s="93"/>
      <c r="C20" s="1" t="s">
        <v>262</v>
      </c>
      <c r="D20" s="240">
        <v>16541</v>
      </c>
      <c r="E20" s="261">
        <v>0.2516742783136226</v>
      </c>
      <c r="F20" s="240">
        <v>17078</v>
      </c>
      <c r="G20" s="261">
        <v>0.2598448295169607</v>
      </c>
      <c r="H20" s="264">
        <v>3554</v>
      </c>
      <c r="I20" s="262">
        <v>5.4074746697697518E-2</v>
      </c>
    </row>
    <row r="21" spans="2:9" ht="18" x14ac:dyDescent="0.45">
      <c r="B21" s="93"/>
      <c r="C21" s="1" t="s">
        <v>263</v>
      </c>
      <c r="D21" s="240">
        <v>939</v>
      </c>
      <c r="E21" s="261">
        <v>1.428705322147945E-2</v>
      </c>
      <c r="F21" s="240">
        <v>129220</v>
      </c>
      <c r="G21" s="261">
        <v>1.9661054497120072</v>
      </c>
      <c r="H21" s="264">
        <v>2064</v>
      </c>
      <c r="I21" s="262">
        <v>3.1404129764785502E-2</v>
      </c>
    </row>
    <row r="22" spans="2:9" ht="18" x14ac:dyDescent="0.45">
      <c r="B22" s="93"/>
      <c r="C22" s="1" t="s">
        <v>264</v>
      </c>
      <c r="D22" s="240">
        <v>104</v>
      </c>
      <c r="E22" s="261">
        <v>1.5823786315589594E-3</v>
      </c>
      <c r="F22" s="240">
        <v>7439</v>
      </c>
      <c r="G22" s="261">
        <v>0.11318571769391442</v>
      </c>
      <c r="H22" s="264">
        <v>81</v>
      </c>
      <c r="I22" s="262">
        <v>1.2324295111180356E-3</v>
      </c>
    </row>
    <row r="23" spans="2:9" ht="18" x14ac:dyDescent="0.45">
      <c r="B23" s="93"/>
      <c r="C23" s="1" t="s">
        <v>265</v>
      </c>
      <c r="D23" s="240">
        <v>71342</v>
      </c>
      <c r="E23" s="261">
        <v>1.085481310891147</v>
      </c>
      <c r="F23" s="240">
        <v>399825</v>
      </c>
      <c r="G23" s="261">
        <v>6.0834090034909707</v>
      </c>
      <c r="H23" s="264">
        <v>66615</v>
      </c>
      <c r="I23" s="262">
        <v>1.0135591590509623</v>
      </c>
    </row>
    <row r="24" spans="2:9" ht="18" x14ac:dyDescent="0.45">
      <c r="B24" s="93"/>
      <c r="C24" s="1" t="s">
        <v>266</v>
      </c>
      <c r="D24" s="240">
        <v>2679</v>
      </c>
      <c r="E24" s="261">
        <v>4.0761464941792815E-2</v>
      </c>
      <c r="F24" s="240">
        <v>42217</v>
      </c>
      <c r="G24" s="261">
        <v>0.64233921815889028</v>
      </c>
      <c r="H24" s="264">
        <v>7782</v>
      </c>
      <c r="I24" s="262">
        <v>0.11840452414222907</v>
      </c>
    </row>
    <row r="25" spans="2:9" ht="18" x14ac:dyDescent="0.45">
      <c r="B25" s="423"/>
      <c r="C25" s="1" t="s">
        <v>267</v>
      </c>
      <c r="D25" s="240"/>
      <c r="E25" s="261">
        <v>0</v>
      </c>
      <c r="F25" s="240">
        <v>835</v>
      </c>
      <c r="G25" s="261">
        <v>1.2704674589920492E-2</v>
      </c>
      <c r="H25" s="264">
        <v>488</v>
      </c>
      <c r="I25" s="262">
        <v>7.4250074250074242E-3</v>
      </c>
    </row>
    <row r="26" spans="2:9" ht="18" x14ac:dyDescent="0.45">
      <c r="B26" s="93"/>
      <c r="C26" s="1"/>
      <c r="D26" s="240"/>
      <c r="E26" s="261"/>
      <c r="F26" s="240"/>
      <c r="G26" s="261"/>
      <c r="H26" s="240"/>
      <c r="I26" s="262"/>
    </row>
    <row r="27" spans="2:9" ht="18" x14ac:dyDescent="0.45">
      <c r="B27" s="423" t="s">
        <v>796</v>
      </c>
      <c r="C27" s="1"/>
      <c r="D27" s="237">
        <v>468810</v>
      </c>
      <c r="E27" s="261">
        <v>7.1330281371264972</v>
      </c>
      <c r="F27" s="237">
        <v>3768701</v>
      </c>
      <c r="G27" s="261">
        <v>57.341460876296949</v>
      </c>
      <c r="H27" s="237">
        <v>1420742</v>
      </c>
      <c r="I27" s="262">
        <v>21.616844055368645</v>
      </c>
    </row>
    <row r="28" spans="2:9" ht="18" x14ac:dyDescent="0.45">
      <c r="B28" s="93"/>
      <c r="C28" s="1" t="s">
        <v>261</v>
      </c>
      <c r="D28" s="240">
        <v>12461</v>
      </c>
      <c r="E28" s="261">
        <v>0.18959634738323264</v>
      </c>
      <c r="F28" s="240">
        <v>179235</v>
      </c>
      <c r="G28" s="261">
        <v>2.7270926348795204</v>
      </c>
      <c r="H28" s="240">
        <v>78760</v>
      </c>
      <c r="I28" s="262">
        <v>1.1983475098229195</v>
      </c>
    </row>
    <row r="29" spans="2:9" ht="18" x14ac:dyDescent="0.45">
      <c r="B29" s="93"/>
      <c r="C29" s="1" t="s">
        <v>262</v>
      </c>
      <c r="D29" s="240">
        <v>93245</v>
      </c>
      <c r="E29" s="261">
        <v>1.4187393798049537</v>
      </c>
      <c r="F29" s="240">
        <v>728011</v>
      </c>
      <c r="G29" s="261">
        <v>11.07681778788336</v>
      </c>
      <c r="H29" s="240">
        <v>77914</v>
      </c>
      <c r="I29" s="262">
        <v>1.1854754682623534</v>
      </c>
    </row>
    <row r="30" spans="2:9" ht="18" x14ac:dyDescent="0.45">
      <c r="B30" s="93"/>
      <c r="C30" s="1" t="s">
        <v>263</v>
      </c>
      <c r="D30" s="240">
        <v>11381</v>
      </c>
      <c r="E30" s="261">
        <v>0.17316395390165881</v>
      </c>
      <c r="F30" s="240">
        <v>585209</v>
      </c>
      <c r="G30" s="261">
        <v>8.9040597749614143</v>
      </c>
      <c r="H30" s="240">
        <v>46174</v>
      </c>
      <c r="I30" s="262">
        <v>0.70254568205387868</v>
      </c>
    </row>
    <row r="31" spans="2:9" ht="18" x14ac:dyDescent="0.45">
      <c r="B31" s="93"/>
      <c r="C31" s="1" t="s">
        <v>264</v>
      </c>
      <c r="D31" s="240">
        <v>14590</v>
      </c>
      <c r="E31" s="261">
        <v>0.22198946379274248</v>
      </c>
      <c r="F31" s="265">
        <v>89697</v>
      </c>
      <c r="G31" s="261">
        <v>1.3647559241821536</v>
      </c>
      <c r="H31" s="240">
        <v>24342</v>
      </c>
      <c r="I31" s="262">
        <v>0.37036789085969413</v>
      </c>
    </row>
    <row r="32" spans="2:9" ht="18" x14ac:dyDescent="0.45">
      <c r="B32" s="93"/>
      <c r="C32" s="1" t="s">
        <v>265</v>
      </c>
      <c r="D32" s="240">
        <v>323117</v>
      </c>
      <c r="E32" s="261">
        <v>4.9162830412830409</v>
      </c>
      <c r="F32" s="240">
        <v>2086099</v>
      </c>
      <c r="G32" s="261">
        <v>31.740370008812629</v>
      </c>
      <c r="H32" s="240">
        <v>782202</v>
      </c>
      <c r="I32" s="262">
        <v>11.901343561179626</v>
      </c>
    </row>
    <row r="33" spans="2:9" ht="18" x14ac:dyDescent="0.45">
      <c r="B33" s="423"/>
      <c r="C33" s="1" t="s">
        <v>266</v>
      </c>
      <c r="D33" s="240">
        <v>10359</v>
      </c>
      <c r="E33" s="261">
        <v>0.15761404081076213</v>
      </c>
      <c r="F33" s="240">
        <v>97422</v>
      </c>
      <c r="G33" s="261">
        <v>1.4822931831128552</v>
      </c>
      <c r="H33" s="240">
        <v>401946</v>
      </c>
      <c r="I33" s="262">
        <v>6.1156803984672843</v>
      </c>
    </row>
    <row r="34" spans="2:9" ht="18" x14ac:dyDescent="0.45">
      <c r="B34" s="93"/>
      <c r="C34" s="1" t="s">
        <v>267</v>
      </c>
      <c r="D34" s="240">
        <v>3657</v>
      </c>
      <c r="E34" s="261">
        <v>5.5641910150106867E-2</v>
      </c>
      <c r="F34" s="240">
        <v>3028</v>
      </c>
      <c r="G34" s="261">
        <v>4.6071562465005086E-2</v>
      </c>
      <c r="H34" s="240">
        <v>9404</v>
      </c>
      <c r="I34" s="262">
        <v>0.14308354472288898</v>
      </c>
    </row>
    <row r="35" spans="2:9" ht="18" x14ac:dyDescent="0.45">
      <c r="B35" s="93"/>
      <c r="C35" s="1"/>
      <c r="D35" s="240"/>
      <c r="E35" s="261"/>
      <c r="F35" s="240"/>
      <c r="G35" s="261"/>
      <c r="H35" s="240"/>
      <c r="I35" s="262"/>
    </row>
    <row r="36" spans="2:9" ht="18" x14ac:dyDescent="0.45">
      <c r="B36" s="423" t="s">
        <v>847</v>
      </c>
      <c r="C36" s="1"/>
      <c r="D36" s="237">
        <v>4151</v>
      </c>
      <c r="E36" s="261">
        <v>6.3158208650011927E-2</v>
      </c>
      <c r="F36" s="237">
        <v>13690</v>
      </c>
      <c r="G36" s="261">
        <v>0.20829580255809763</v>
      </c>
      <c r="H36" s="237">
        <v>80013</v>
      </c>
      <c r="I36" s="262">
        <v>1.2174121292973752</v>
      </c>
    </row>
    <row r="37" spans="2:9" ht="18" x14ac:dyDescent="0.45">
      <c r="B37" s="93"/>
      <c r="C37" s="1" t="s">
        <v>261</v>
      </c>
      <c r="D37" s="264">
        <v>123</v>
      </c>
      <c r="E37" s="261">
        <v>1.8714670354014614E-3</v>
      </c>
      <c r="F37" s="265">
        <v>1119</v>
      </c>
      <c r="G37" s="261">
        <v>1.7025785468408418E-2</v>
      </c>
      <c r="H37" s="240">
        <v>3355</v>
      </c>
      <c r="I37" s="262">
        <v>5.1046926046926046E-2</v>
      </c>
    </row>
    <row r="38" spans="2:9" ht="18" x14ac:dyDescent="0.45">
      <c r="B38" s="93"/>
      <c r="C38" s="1" t="s">
        <v>262</v>
      </c>
      <c r="D38" s="264">
        <v>572</v>
      </c>
      <c r="E38" s="261">
        <v>8.7030824735742762E-3</v>
      </c>
      <c r="F38" s="264">
        <v>1190</v>
      </c>
      <c r="G38" s="261">
        <v>1.8106063188030399E-2</v>
      </c>
      <c r="H38" s="240">
        <v>2405</v>
      </c>
      <c r="I38" s="262">
        <v>3.6592505854800943E-2</v>
      </c>
    </row>
    <row r="39" spans="2:9" ht="18" x14ac:dyDescent="0.45">
      <c r="B39" s="93"/>
      <c r="C39" s="1" t="s">
        <v>263</v>
      </c>
      <c r="D39" s="264">
        <v>125</v>
      </c>
      <c r="E39" s="261">
        <v>1.9018973937006724E-3</v>
      </c>
      <c r="F39" s="264">
        <v>5271</v>
      </c>
      <c r="G39" s="261">
        <v>8.0199209297569962E-2</v>
      </c>
      <c r="H39" s="240">
        <v>32273</v>
      </c>
      <c r="I39" s="262">
        <v>0.49103947669521442</v>
      </c>
    </row>
    <row r="40" spans="2:9" ht="18" x14ac:dyDescent="0.45">
      <c r="B40" s="423"/>
      <c r="C40" s="1" t="s">
        <v>264</v>
      </c>
      <c r="D40" s="264"/>
      <c r="E40" s="261">
        <v>0</v>
      </c>
      <c r="F40" s="264">
        <v>197</v>
      </c>
      <c r="G40" s="261">
        <v>2.9973902924722595E-3</v>
      </c>
      <c r="H40" s="240">
        <v>135</v>
      </c>
      <c r="I40" s="262">
        <v>2.0540491851967261E-3</v>
      </c>
    </row>
    <row r="41" spans="2:9" ht="18" x14ac:dyDescent="0.45">
      <c r="B41" s="93"/>
      <c r="C41" s="1" t="s">
        <v>265</v>
      </c>
      <c r="D41" s="264">
        <v>2278</v>
      </c>
      <c r="E41" s="261">
        <v>3.4660178102801052E-2</v>
      </c>
      <c r="F41" s="264">
        <v>5012</v>
      </c>
      <c r="G41" s="261">
        <v>7.6258477897822169E-2</v>
      </c>
      <c r="H41" s="240">
        <v>18852</v>
      </c>
      <c r="I41" s="262">
        <v>0.28683655732836061</v>
      </c>
    </row>
    <row r="42" spans="2:9" ht="18" x14ac:dyDescent="0.45">
      <c r="B42" s="423"/>
      <c r="C42" s="1" t="s">
        <v>266</v>
      </c>
      <c r="D42" s="264">
        <v>1053</v>
      </c>
      <c r="E42" s="261">
        <v>1.6021583644534463E-2</v>
      </c>
      <c r="F42" s="265">
        <v>901</v>
      </c>
      <c r="G42" s="261">
        <v>1.3708876413794447E-2</v>
      </c>
      <c r="H42" s="240">
        <v>22993</v>
      </c>
      <c r="I42" s="262">
        <v>0.34984261418687645</v>
      </c>
    </row>
    <row r="43" spans="2:9" ht="18" x14ac:dyDescent="0.45">
      <c r="B43" s="94"/>
      <c r="C43" s="424" t="s">
        <v>267</v>
      </c>
      <c r="D43" s="266"/>
      <c r="E43" s="260">
        <v>0</v>
      </c>
      <c r="F43" s="235"/>
      <c r="G43" s="260">
        <v>0</v>
      </c>
      <c r="H43" s="235"/>
      <c r="I43" s="263">
        <v>0</v>
      </c>
    </row>
    <row r="44" spans="2:9" ht="18" x14ac:dyDescent="0.45">
      <c r="B44" s="186" t="s">
        <v>869</v>
      </c>
      <c r="C44" s="222"/>
      <c r="D44" s="258"/>
      <c r="E44" s="258"/>
      <c r="F44" s="258"/>
      <c r="G44" s="258"/>
      <c r="H44" s="258"/>
      <c r="I44" s="258"/>
    </row>
    <row r="45" spans="2:9" ht="18" x14ac:dyDescent="0.45">
      <c r="B45" s="206" t="s">
        <v>881</v>
      </c>
      <c r="C45" s="222"/>
      <c r="D45" s="222"/>
      <c r="E45" s="222"/>
      <c r="F45" s="222"/>
      <c r="G45" s="222"/>
      <c r="H45" s="222"/>
      <c r="I45" s="222"/>
    </row>
    <row r="46" spans="2:9" x14ac:dyDescent="0.25">
      <c r="B46" s="211"/>
      <c r="C46" s="211"/>
      <c r="D46" s="211"/>
      <c r="E46" s="211"/>
      <c r="F46" s="211"/>
      <c r="G46" s="211"/>
      <c r="H46" s="211"/>
      <c r="I46" s="211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FDE82-32BE-41C1-A9F7-6A00B1AD6960}">
  <sheetPr codeName="Hoja55"/>
  <dimension ref="B2:I46"/>
  <sheetViews>
    <sheetView showGridLines="0" zoomScale="70" zoomScaleNormal="70" workbookViewId="0"/>
  </sheetViews>
  <sheetFormatPr baseColWidth="10" defaultColWidth="11.42578125" defaultRowHeight="15" x14ac:dyDescent="0.25"/>
  <cols>
    <col min="3" max="3" width="32.42578125" customWidth="1"/>
    <col min="4" max="4" width="30.28515625" customWidth="1"/>
    <col min="5" max="6" width="28" customWidth="1"/>
    <col min="7" max="7" width="19.5703125" customWidth="1"/>
    <col min="9" max="9" width="23.7109375" customWidth="1"/>
  </cols>
  <sheetData>
    <row r="2" spans="2:9" ht="18" x14ac:dyDescent="0.45">
      <c r="B2" s="1"/>
    </row>
    <row r="4" spans="2:9" ht="18" x14ac:dyDescent="0.25">
      <c r="B4" s="23" t="s">
        <v>883</v>
      </c>
    </row>
    <row r="6" spans="2:9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</row>
    <row r="7" spans="2:9" ht="18" x14ac:dyDescent="0.45">
      <c r="B7" s="452" t="s">
        <v>868</v>
      </c>
      <c r="C7" s="450"/>
      <c r="D7" s="1046"/>
      <c r="E7" s="1047"/>
      <c r="F7" s="1046"/>
      <c r="G7" s="1047"/>
      <c r="H7" s="1046"/>
      <c r="I7" s="1054"/>
    </row>
    <row r="8" spans="2:9" ht="18" x14ac:dyDescent="0.45">
      <c r="B8" s="426"/>
      <c r="C8" s="451"/>
      <c r="D8" s="1051"/>
      <c r="E8" s="1052"/>
      <c r="F8" s="1051"/>
      <c r="G8" s="1052"/>
      <c r="H8" s="1051"/>
      <c r="I8" s="1055"/>
    </row>
    <row r="9" spans="2:9" ht="18" x14ac:dyDescent="0.45">
      <c r="B9" s="423" t="s">
        <v>254</v>
      </c>
      <c r="C9" s="2"/>
      <c r="D9" s="221">
        <v>620036</v>
      </c>
      <c r="E9" s="238">
        <v>9.2297244774604597</v>
      </c>
      <c r="F9" s="221">
        <v>4540197</v>
      </c>
      <c r="G9" s="238">
        <v>67.584410233264762</v>
      </c>
      <c r="H9" s="221">
        <v>1557584</v>
      </c>
      <c r="I9" s="239">
        <v>23.185865289274773</v>
      </c>
    </row>
    <row r="10" spans="2:9" ht="18" x14ac:dyDescent="0.45">
      <c r="B10" s="93"/>
      <c r="C10" s="1" t="s">
        <v>261</v>
      </c>
      <c r="D10" s="240">
        <v>32441</v>
      </c>
      <c r="E10" s="261">
        <v>0.48290985003015113</v>
      </c>
      <c r="F10" s="240">
        <v>253860</v>
      </c>
      <c r="G10" s="261">
        <v>3.7789061535912634</v>
      </c>
      <c r="H10" s="240">
        <v>79385</v>
      </c>
      <c r="I10" s="262">
        <v>1.1817082841047919</v>
      </c>
    </row>
    <row r="11" spans="2:9" ht="18" x14ac:dyDescent="0.45">
      <c r="B11" s="93"/>
      <c r="C11" s="1" t="s">
        <v>262</v>
      </c>
      <c r="D11" s="265">
        <v>94374</v>
      </c>
      <c r="E11" s="261">
        <v>1.4048313611400847</v>
      </c>
      <c r="F11" s="240">
        <v>830753</v>
      </c>
      <c r="G11" s="261">
        <v>12.366413077343429</v>
      </c>
      <c r="H11" s="240">
        <v>400830</v>
      </c>
      <c r="I11" s="262">
        <v>5.9666704228471836</v>
      </c>
    </row>
    <row r="12" spans="2:9" ht="18" x14ac:dyDescent="0.45">
      <c r="B12" s="93"/>
      <c r="C12" s="1" t="s">
        <v>263</v>
      </c>
      <c r="D12" s="240">
        <v>9460</v>
      </c>
      <c r="E12" s="261">
        <v>0.14081955492386888</v>
      </c>
      <c r="F12" s="240">
        <v>613112</v>
      </c>
      <c r="G12" s="261">
        <v>9.1266552810235826</v>
      </c>
      <c r="H12" s="240">
        <v>83343</v>
      </c>
      <c r="I12" s="262">
        <v>1.2406262331945035</v>
      </c>
    </row>
    <row r="13" spans="2:9" ht="18" x14ac:dyDescent="0.45">
      <c r="B13" s="93"/>
      <c r="C13" s="1" t="s">
        <v>264</v>
      </c>
      <c r="D13" s="240">
        <v>13035</v>
      </c>
      <c r="E13" s="261">
        <v>0.19403624719161</v>
      </c>
      <c r="F13" s="240">
        <v>65076</v>
      </c>
      <c r="G13" s="261">
        <v>0.96870754294140493</v>
      </c>
      <c r="H13" s="240">
        <v>19291</v>
      </c>
      <c r="I13" s="262">
        <v>0.28716173721314525</v>
      </c>
    </row>
    <row r="14" spans="2:9" ht="18" x14ac:dyDescent="0.45">
      <c r="B14" s="93"/>
      <c r="C14" s="1" t="s">
        <v>265</v>
      </c>
      <c r="D14" s="240">
        <v>448006</v>
      </c>
      <c r="E14" s="261">
        <v>6.6689223597487111</v>
      </c>
      <c r="F14" s="240">
        <v>2590054</v>
      </c>
      <c r="G14" s="261">
        <v>38.554994874078886</v>
      </c>
      <c r="H14" s="240">
        <v>904471</v>
      </c>
      <c r="I14" s="262">
        <v>13.46376360058632</v>
      </c>
    </row>
    <row r="15" spans="2:9" ht="18" x14ac:dyDescent="0.45">
      <c r="B15" s="93"/>
      <c r="C15" s="1" t="s">
        <v>266</v>
      </c>
      <c r="D15" s="240">
        <v>19397</v>
      </c>
      <c r="E15" s="261">
        <v>0.28873963074611886</v>
      </c>
      <c r="F15" s="240">
        <v>181993</v>
      </c>
      <c r="G15" s="261">
        <v>2.7091092240232206</v>
      </c>
      <c r="H15" s="240">
        <v>60968</v>
      </c>
      <c r="I15" s="262">
        <v>0.90755672564465506</v>
      </c>
    </row>
    <row r="16" spans="2:9" ht="18" x14ac:dyDescent="0.45">
      <c r="B16" s="93"/>
      <c r="C16" s="1" t="s">
        <v>267</v>
      </c>
      <c r="D16" s="265">
        <v>3323</v>
      </c>
      <c r="E16" s="261">
        <v>4.9465473679917153E-2</v>
      </c>
      <c r="F16" s="240">
        <v>5349</v>
      </c>
      <c r="G16" s="261">
        <v>7.9624080262978292E-2</v>
      </c>
      <c r="H16" s="240">
        <v>9296</v>
      </c>
      <c r="I16" s="262">
        <v>0.1383782856841739</v>
      </c>
    </row>
    <row r="17" spans="2:9" ht="18" x14ac:dyDescent="0.45">
      <c r="B17" s="423"/>
      <c r="C17" s="2"/>
      <c r="D17" s="240"/>
      <c r="E17" s="261"/>
      <c r="F17" s="240"/>
      <c r="G17" s="261"/>
      <c r="H17" s="240"/>
      <c r="I17" s="262"/>
    </row>
    <row r="18" spans="2:9" ht="18" x14ac:dyDescent="0.45">
      <c r="B18" s="423" t="s">
        <v>846</v>
      </c>
      <c r="C18" s="1"/>
      <c r="D18" s="237">
        <v>135742</v>
      </c>
      <c r="E18" s="238">
        <v>2.0206266410650962</v>
      </c>
      <c r="F18" s="237">
        <v>670270</v>
      </c>
      <c r="G18" s="238">
        <v>9.9774971542094715</v>
      </c>
      <c r="H18" s="237">
        <v>90171</v>
      </c>
      <c r="I18" s="239">
        <v>1.3422663939788775</v>
      </c>
    </row>
    <row r="19" spans="2:9" ht="18" x14ac:dyDescent="0.45">
      <c r="B19" s="93"/>
      <c r="C19" s="1" t="s">
        <v>261</v>
      </c>
      <c r="D19" s="240">
        <v>7394</v>
      </c>
      <c r="E19" s="261">
        <v>0.11006551681893091</v>
      </c>
      <c r="F19" s="240">
        <v>46221</v>
      </c>
      <c r="G19" s="261">
        <v>0.68803600931671705</v>
      </c>
      <c r="H19" s="240">
        <v>764</v>
      </c>
      <c r="I19" s="262">
        <v>1.1372742067847339E-2</v>
      </c>
    </row>
    <row r="20" spans="2:9" ht="18" x14ac:dyDescent="0.45">
      <c r="B20" s="93"/>
      <c r="C20" s="1" t="s">
        <v>262</v>
      </c>
      <c r="D20" s="240">
        <v>5094</v>
      </c>
      <c r="E20" s="261">
        <v>7.5828204311013531E-2</v>
      </c>
      <c r="F20" s="240">
        <v>63143</v>
      </c>
      <c r="G20" s="261">
        <v>0.93993331464670737</v>
      </c>
      <c r="H20" s="240">
        <v>12065</v>
      </c>
      <c r="I20" s="262">
        <v>0.17959703278609704</v>
      </c>
    </row>
    <row r="21" spans="2:9" ht="18" x14ac:dyDescent="0.45">
      <c r="B21" s="93"/>
      <c r="C21" s="1" t="s">
        <v>263</v>
      </c>
      <c r="D21" s="240">
        <v>1732</v>
      </c>
      <c r="E21" s="261">
        <v>2.5782184897266476E-2</v>
      </c>
      <c r="F21" s="240">
        <v>99679</v>
      </c>
      <c r="G21" s="261">
        <v>1.4838004667289983</v>
      </c>
      <c r="H21" s="240">
        <v>2014</v>
      </c>
      <c r="I21" s="262">
        <v>2.9979977126498088E-2</v>
      </c>
    </row>
    <row r="22" spans="2:9" ht="18" x14ac:dyDescent="0.45">
      <c r="B22" s="93"/>
      <c r="C22" s="1" t="s">
        <v>264</v>
      </c>
      <c r="D22" s="240">
        <v>0</v>
      </c>
      <c r="E22" s="261">
        <v>0</v>
      </c>
      <c r="F22" s="240">
        <v>3580</v>
      </c>
      <c r="G22" s="261">
        <v>5.3291121207975745E-2</v>
      </c>
      <c r="H22" s="240">
        <v>2192</v>
      </c>
      <c r="I22" s="262">
        <v>3.2629647398849958E-2</v>
      </c>
    </row>
    <row r="23" spans="2:9" ht="18" x14ac:dyDescent="0.45">
      <c r="B23" s="93"/>
      <c r="C23" s="1" t="s">
        <v>265</v>
      </c>
      <c r="D23" s="240">
        <v>119186</v>
      </c>
      <c r="E23" s="261">
        <v>1.7741775341602786</v>
      </c>
      <c r="F23" s="240">
        <v>428595</v>
      </c>
      <c r="G23" s="261">
        <v>6.3799743279699337</v>
      </c>
      <c r="H23" s="240">
        <v>69570</v>
      </c>
      <c r="I23" s="262">
        <v>1.0356042744242662</v>
      </c>
    </row>
    <row r="24" spans="2:9" ht="18" x14ac:dyDescent="0.45">
      <c r="B24" s="93"/>
      <c r="C24" s="1" t="s">
        <v>266</v>
      </c>
      <c r="D24" s="240">
        <v>1211</v>
      </c>
      <c r="E24" s="261">
        <v>1.8026689324820846E-2</v>
      </c>
      <c r="F24" s="240">
        <v>28004</v>
      </c>
      <c r="G24" s="261">
        <v>0.41686160846596448</v>
      </c>
      <c r="H24" s="240">
        <v>1466</v>
      </c>
      <c r="I24" s="262">
        <v>2.18225652767856E-2</v>
      </c>
    </row>
    <row r="25" spans="2:9" ht="18" x14ac:dyDescent="0.45">
      <c r="B25" s="423"/>
      <c r="C25" s="1" t="s">
        <v>267</v>
      </c>
      <c r="D25" s="240">
        <v>1125</v>
      </c>
      <c r="E25" s="261">
        <v>1.6746511552785677E-2</v>
      </c>
      <c r="F25" s="240">
        <v>1048</v>
      </c>
      <c r="G25" s="261">
        <v>1.5600305873172789E-2</v>
      </c>
      <c r="H25" s="240">
        <v>2100</v>
      </c>
      <c r="I25" s="262">
        <v>3.126015489853326E-2</v>
      </c>
    </row>
    <row r="26" spans="2:9" ht="18" x14ac:dyDescent="0.45">
      <c r="B26" s="93"/>
      <c r="C26" s="1"/>
      <c r="D26" s="240"/>
      <c r="E26" s="261"/>
      <c r="F26" s="240"/>
      <c r="G26" s="261"/>
      <c r="H26" s="240"/>
      <c r="I26" s="262"/>
    </row>
    <row r="27" spans="2:9" ht="18" x14ac:dyDescent="0.45">
      <c r="B27" s="423" t="s">
        <v>796</v>
      </c>
      <c r="C27" s="1"/>
      <c r="D27" s="237">
        <v>478515</v>
      </c>
      <c r="E27" s="238">
        <v>7.123072867272211</v>
      </c>
      <c r="F27" s="237">
        <v>3863415</v>
      </c>
      <c r="G27" s="238">
        <v>57.509976827293755</v>
      </c>
      <c r="H27" s="237">
        <v>1372934</v>
      </c>
      <c r="I27" s="239">
        <v>20.437204526410884</v>
      </c>
    </row>
    <row r="28" spans="2:9" ht="18" x14ac:dyDescent="0.45">
      <c r="B28" s="93"/>
      <c r="C28" s="1" t="s">
        <v>261</v>
      </c>
      <c r="D28" s="265">
        <v>23293</v>
      </c>
      <c r="E28" s="261">
        <v>0.34673466097692152</v>
      </c>
      <c r="F28" s="240">
        <v>206058</v>
      </c>
      <c r="G28" s="261">
        <v>3.0673357133723647</v>
      </c>
      <c r="H28" s="240">
        <v>72207</v>
      </c>
      <c r="I28" s="262">
        <v>1.0748580975039956</v>
      </c>
    </row>
    <row r="29" spans="2:9" ht="18" x14ac:dyDescent="0.45">
      <c r="B29" s="93"/>
      <c r="C29" s="1" t="s">
        <v>262</v>
      </c>
      <c r="D29" s="240">
        <v>88720</v>
      </c>
      <c r="E29" s="261">
        <v>1.3206671155227956</v>
      </c>
      <c r="F29" s="240">
        <v>766914</v>
      </c>
      <c r="G29" s="261">
        <v>11.416119254216065</v>
      </c>
      <c r="H29" s="240">
        <v>365552</v>
      </c>
      <c r="I29" s="262">
        <v>5.4415295921279183</v>
      </c>
    </row>
    <row r="30" spans="2:9" ht="18" x14ac:dyDescent="0.45">
      <c r="B30" s="93"/>
      <c r="C30" s="1" t="s">
        <v>263</v>
      </c>
      <c r="D30" s="265">
        <v>7502</v>
      </c>
      <c r="E30" s="261">
        <v>0.11167318192799834</v>
      </c>
      <c r="F30" s="240">
        <v>512816</v>
      </c>
      <c r="G30" s="261">
        <v>7.6336702830696339</v>
      </c>
      <c r="H30" s="240">
        <v>41325</v>
      </c>
      <c r="I30" s="262">
        <v>0.61515519103899374</v>
      </c>
    </row>
    <row r="31" spans="2:9" ht="18" x14ac:dyDescent="0.45">
      <c r="B31" s="93"/>
      <c r="C31" s="1" t="s">
        <v>264</v>
      </c>
      <c r="D31" s="240">
        <v>12777</v>
      </c>
      <c r="E31" s="261">
        <v>0.19019571387550449</v>
      </c>
      <c r="F31" s="240">
        <v>61496</v>
      </c>
      <c r="G31" s="261">
        <v>0.91541642173342919</v>
      </c>
      <c r="H31" s="240">
        <v>16757</v>
      </c>
      <c r="I31" s="262">
        <v>0.2494411503022485</v>
      </c>
    </row>
    <row r="32" spans="2:9" ht="18" x14ac:dyDescent="0.45">
      <c r="B32" s="93"/>
      <c r="C32" s="1" t="s">
        <v>265</v>
      </c>
      <c r="D32" s="265">
        <v>326448</v>
      </c>
      <c r="E32" s="261">
        <v>4.859435736341136</v>
      </c>
      <c r="F32" s="240">
        <v>2158853</v>
      </c>
      <c r="G32" s="261">
        <v>32.136228182458673</v>
      </c>
      <c r="H32" s="240">
        <v>819670</v>
      </c>
      <c r="I32" s="262">
        <v>12.201433888419407</v>
      </c>
    </row>
    <row r="33" spans="2:9" ht="18" x14ac:dyDescent="0.45">
      <c r="B33" s="423"/>
      <c r="C33" s="1" t="s">
        <v>266</v>
      </c>
      <c r="D33" s="240">
        <v>17577</v>
      </c>
      <c r="E33" s="261">
        <v>0.26164749650072333</v>
      </c>
      <c r="F33" s="240">
        <v>152977</v>
      </c>
      <c r="G33" s="261">
        <v>2.2771831980537725</v>
      </c>
      <c r="H33" s="240">
        <v>50227</v>
      </c>
      <c r="I33" s="262">
        <v>0.74766847623268096</v>
      </c>
    </row>
    <row r="34" spans="2:9" ht="18" x14ac:dyDescent="0.45">
      <c r="B34" s="93"/>
      <c r="C34" s="1" t="s">
        <v>267</v>
      </c>
      <c r="D34" s="265">
        <v>2198</v>
      </c>
      <c r="E34" s="261">
        <v>3.2718962127131476E-2</v>
      </c>
      <c r="F34" s="240">
        <v>4301</v>
      </c>
      <c r="G34" s="261">
        <v>6.4023774389805499E-2</v>
      </c>
      <c r="H34" s="240">
        <v>7196</v>
      </c>
      <c r="I34" s="262">
        <v>0.10711813078564064</v>
      </c>
    </row>
    <row r="35" spans="2:9" ht="18" x14ac:dyDescent="0.45">
      <c r="B35" s="93"/>
      <c r="C35" s="1"/>
      <c r="D35" s="240"/>
      <c r="E35" s="261"/>
      <c r="F35" s="240"/>
      <c r="G35" s="261"/>
      <c r="H35" s="240"/>
      <c r="I35" s="262"/>
    </row>
    <row r="36" spans="2:9" ht="18" x14ac:dyDescent="0.45">
      <c r="B36" s="423" t="s">
        <v>847</v>
      </c>
      <c r="C36" s="1"/>
      <c r="D36" s="237">
        <v>5779</v>
      </c>
      <c r="E36" s="238">
        <v>8.6024969123154146E-2</v>
      </c>
      <c r="F36" s="237">
        <v>6512</v>
      </c>
      <c r="G36" s="238">
        <v>9.6936251761546952E-2</v>
      </c>
      <c r="H36" s="237">
        <v>94479</v>
      </c>
      <c r="I36" s="239">
        <v>1.4063943688850113</v>
      </c>
    </row>
    <row r="37" spans="2:9" ht="18" x14ac:dyDescent="0.45">
      <c r="B37" s="93"/>
      <c r="C37" s="1" t="s">
        <v>261</v>
      </c>
      <c r="D37" s="240">
        <v>1754</v>
      </c>
      <c r="E37" s="261">
        <v>2.610967223429873E-2</v>
      </c>
      <c r="F37" s="240">
        <v>1581</v>
      </c>
      <c r="G37" s="261">
        <v>2.3534430902181467E-2</v>
      </c>
      <c r="H37" s="240">
        <v>6414</v>
      </c>
      <c r="I37" s="262">
        <v>9.5477444532948735E-2</v>
      </c>
    </row>
    <row r="38" spans="2:9" ht="18" x14ac:dyDescent="0.45">
      <c r="B38" s="93"/>
      <c r="C38" s="1" t="s">
        <v>262</v>
      </c>
      <c r="D38" s="240">
        <v>560</v>
      </c>
      <c r="E38" s="261">
        <v>8.3360413062755368E-3</v>
      </c>
      <c r="F38" s="240">
        <v>696</v>
      </c>
      <c r="G38" s="261">
        <v>1.0360508480656738E-2</v>
      </c>
      <c r="H38" s="240">
        <v>23213</v>
      </c>
      <c r="I38" s="262">
        <v>0.34554379793316786</v>
      </c>
    </row>
    <row r="39" spans="2:9" ht="18" x14ac:dyDescent="0.45">
      <c r="B39" s="93"/>
      <c r="C39" s="1" t="s">
        <v>263</v>
      </c>
      <c r="D39" s="240">
        <v>226</v>
      </c>
      <c r="E39" s="261">
        <v>3.3641880986040552E-3</v>
      </c>
      <c r="F39" s="240">
        <v>617</v>
      </c>
      <c r="G39" s="261">
        <v>9.1845312249500093E-3</v>
      </c>
      <c r="H39" s="240">
        <v>40004</v>
      </c>
      <c r="I39" s="262">
        <v>0.59549106502901172</v>
      </c>
    </row>
    <row r="40" spans="2:9" ht="18" x14ac:dyDescent="0.45">
      <c r="B40" s="423"/>
      <c r="C40" s="1" t="s">
        <v>264</v>
      </c>
      <c r="D40" s="240">
        <v>258</v>
      </c>
      <c r="E40" s="261">
        <v>3.8405333161055152E-3</v>
      </c>
      <c r="F40" s="240">
        <v>0</v>
      </c>
      <c r="G40" s="261">
        <v>0</v>
      </c>
      <c r="H40" s="240">
        <v>342</v>
      </c>
      <c r="I40" s="262">
        <v>5.0909395120468451E-3</v>
      </c>
    </row>
    <row r="41" spans="2:9" ht="18" x14ac:dyDescent="0.45">
      <c r="B41" s="93"/>
      <c r="C41" s="1" t="s">
        <v>265</v>
      </c>
      <c r="D41" s="240">
        <v>2372</v>
      </c>
      <c r="E41" s="261">
        <v>3.5309089247295665E-2</v>
      </c>
      <c r="F41" s="240">
        <v>2606</v>
      </c>
      <c r="G41" s="261">
        <v>3.879236365027508E-2</v>
      </c>
      <c r="H41" s="240">
        <v>15231</v>
      </c>
      <c r="I41" s="262">
        <v>0.22672543774264767</v>
      </c>
    </row>
    <row r="42" spans="2:9" ht="18" x14ac:dyDescent="0.45">
      <c r="B42" s="423"/>
      <c r="C42" s="1" t="s">
        <v>266</v>
      </c>
      <c r="D42" s="240">
        <v>609</v>
      </c>
      <c r="E42" s="261">
        <v>9.0654449205746449E-3</v>
      </c>
      <c r="F42" s="240">
        <v>1012</v>
      </c>
      <c r="G42" s="261">
        <v>1.5064417503483647E-2</v>
      </c>
      <c r="H42" s="240">
        <v>9275</v>
      </c>
      <c r="I42" s="262">
        <v>0.13806568413518855</v>
      </c>
    </row>
    <row r="43" spans="2:9" ht="18" x14ac:dyDescent="0.45">
      <c r="B43" s="94"/>
      <c r="C43" s="424" t="s">
        <v>267</v>
      </c>
      <c r="D43" s="235">
        <v>0</v>
      </c>
      <c r="E43" s="260">
        <v>0</v>
      </c>
      <c r="F43" s="235">
        <v>0</v>
      </c>
      <c r="G43" s="260">
        <v>0</v>
      </c>
      <c r="H43" s="235">
        <v>0</v>
      </c>
      <c r="I43" s="263">
        <v>0</v>
      </c>
    </row>
    <row r="44" spans="2:9" ht="18" x14ac:dyDescent="0.45">
      <c r="B44" s="186" t="s">
        <v>869</v>
      </c>
      <c r="C44" s="222"/>
      <c r="D44" s="258"/>
      <c r="E44" s="258"/>
      <c r="F44" s="258"/>
      <c r="G44" s="258"/>
      <c r="H44" s="258"/>
      <c r="I44" s="258"/>
    </row>
    <row r="45" spans="2:9" ht="18" x14ac:dyDescent="0.45">
      <c r="B45" s="206" t="s">
        <v>884</v>
      </c>
      <c r="C45" s="222"/>
      <c r="D45" s="222"/>
      <c r="E45" s="222"/>
      <c r="F45" s="222"/>
      <c r="G45" s="222"/>
      <c r="H45" s="222"/>
      <c r="I45" s="222"/>
    </row>
    <row r="46" spans="2:9" x14ac:dyDescent="0.25">
      <c r="B46" s="211"/>
      <c r="C46" s="211"/>
      <c r="D46" s="211"/>
      <c r="E46" s="211"/>
      <c r="F46" s="211"/>
      <c r="G46" s="211"/>
      <c r="H46" s="211"/>
      <c r="I46" s="211"/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E89E5-E77B-4270-A867-84BB81397094}">
  <sheetPr codeName="Hoja56"/>
  <dimension ref="B2:J45"/>
  <sheetViews>
    <sheetView showGridLines="0" zoomScale="70" zoomScaleNormal="70" workbookViewId="0">
      <selection activeCell="A8" sqref="A8"/>
    </sheetView>
  </sheetViews>
  <sheetFormatPr baseColWidth="10" defaultColWidth="11.42578125" defaultRowHeight="15" x14ac:dyDescent="0.25"/>
  <cols>
    <col min="3" max="3" width="33.7109375" customWidth="1"/>
    <col min="4" max="4" width="22" customWidth="1"/>
    <col min="5" max="5" width="22.28515625" customWidth="1"/>
    <col min="6" max="6" width="19" customWidth="1"/>
    <col min="7" max="7" width="23.42578125" customWidth="1"/>
    <col min="9" max="9" width="18.7109375" customWidth="1"/>
  </cols>
  <sheetData>
    <row r="2" spans="2:10" ht="18" x14ac:dyDescent="0.45">
      <c r="B2" s="1"/>
    </row>
    <row r="4" spans="2:10" ht="18" x14ac:dyDescent="0.25">
      <c r="B4" s="23" t="s">
        <v>885</v>
      </c>
    </row>
    <row r="6" spans="2:10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  <c r="J6" s="211"/>
    </row>
    <row r="7" spans="2:10" ht="18" x14ac:dyDescent="0.45">
      <c r="B7" s="452" t="s">
        <v>868</v>
      </c>
      <c r="C7" s="450"/>
      <c r="D7" s="1047"/>
      <c r="E7" s="1047"/>
      <c r="F7" s="1047"/>
      <c r="G7" s="1047"/>
      <c r="H7" s="1047"/>
      <c r="I7" s="1054"/>
      <c r="J7" s="211"/>
    </row>
    <row r="8" spans="2:10" ht="18" x14ac:dyDescent="0.45">
      <c r="B8" s="426"/>
      <c r="C8" s="451"/>
      <c r="D8" s="1052"/>
      <c r="E8" s="1052"/>
      <c r="F8" s="1052"/>
      <c r="G8" s="1052"/>
      <c r="H8" s="1052"/>
      <c r="I8" s="1055"/>
      <c r="J8" s="264"/>
    </row>
    <row r="9" spans="2:10" ht="18" x14ac:dyDescent="0.45">
      <c r="B9" s="423" t="s">
        <v>254</v>
      </c>
      <c r="C9" s="2"/>
      <c r="D9" s="221">
        <v>691938</v>
      </c>
      <c r="E9" s="238">
        <v>8.3664140597369538</v>
      </c>
      <c r="F9" s="221">
        <v>5313707</v>
      </c>
      <c r="G9" s="238">
        <v>64.249503501936118</v>
      </c>
      <c r="H9" s="221">
        <v>2264780</v>
      </c>
      <c r="I9" s="239">
        <v>27.384082438326928</v>
      </c>
      <c r="J9" s="264"/>
    </row>
    <row r="10" spans="2:10" ht="18" x14ac:dyDescent="0.45">
      <c r="B10" s="93"/>
      <c r="C10" s="1" t="s">
        <v>261</v>
      </c>
      <c r="D10" s="240">
        <v>8291</v>
      </c>
      <c r="E10" s="261">
        <v>0.10024877802531308</v>
      </c>
      <c r="F10" s="240">
        <v>141567</v>
      </c>
      <c r="G10" s="261">
        <v>1.7117258182016037</v>
      </c>
      <c r="H10" s="240">
        <v>59429</v>
      </c>
      <c r="I10" s="262">
        <v>0.71857250383142346</v>
      </c>
      <c r="J10" s="211"/>
    </row>
    <row r="11" spans="2:10" ht="18" x14ac:dyDescent="0.45">
      <c r="B11" s="93"/>
      <c r="C11" s="1" t="s">
        <v>262</v>
      </c>
      <c r="D11" s="265">
        <v>155866</v>
      </c>
      <c r="E11" s="261">
        <v>1.8846189887460438</v>
      </c>
      <c r="F11" s="240">
        <v>1038404</v>
      </c>
      <c r="G11" s="261">
        <v>12.555630454299507</v>
      </c>
      <c r="H11" s="240">
        <v>596325</v>
      </c>
      <c r="I11" s="262">
        <v>7.2103307871119071</v>
      </c>
      <c r="J11" s="211"/>
    </row>
    <row r="12" spans="2:10" ht="18" x14ac:dyDescent="0.45">
      <c r="B12" s="93"/>
      <c r="C12" s="1" t="s">
        <v>263</v>
      </c>
      <c r="D12" s="240">
        <v>14824</v>
      </c>
      <c r="E12" s="261">
        <v>0.17924109099592825</v>
      </c>
      <c r="F12" s="240">
        <v>825988</v>
      </c>
      <c r="G12" s="261">
        <v>9.9872497483502958</v>
      </c>
      <c r="H12" s="240">
        <v>211617</v>
      </c>
      <c r="I12" s="262">
        <v>2.5587197755858977</v>
      </c>
      <c r="J12" s="264"/>
    </row>
    <row r="13" spans="2:10" ht="18" x14ac:dyDescent="0.45">
      <c r="B13" s="93"/>
      <c r="C13" s="1" t="s">
        <v>264</v>
      </c>
      <c r="D13" s="240">
        <v>11480</v>
      </c>
      <c r="E13" s="261">
        <v>0.13880786053921049</v>
      </c>
      <c r="F13" s="240">
        <v>100361</v>
      </c>
      <c r="G13" s="261">
        <v>1.2134926560606016</v>
      </c>
      <c r="H13" s="240">
        <v>27564</v>
      </c>
      <c r="I13" s="262">
        <v>0.33328396061871063</v>
      </c>
      <c r="J13" s="211"/>
    </row>
    <row r="14" spans="2:10" ht="18" x14ac:dyDescent="0.45">
      <c r="B14" s="93"/>
      <c r="C14" s="1" t="s">
        <v>265</v>
      </c>
      <c r="D14" s="240">
        <v>458195</v>
      </c>
      <c r="E14" s="261">
        <v>5.540162688132714</v>
      </c>
      <c r="F14" s="240">
        <v>2889075</v>
      </c>
      <c r="G14" s="261">
        <v>34.932606244540032</v>
      </c>
      <c r="H14" s="240">
        <v>1087839</v>
      </c>
      <c r="I14" s="262">
        <v>13.153362735288695</v>
      </c>
      <c r="J14" s="211"/>
    </row>
    <row r="15" spans="2:10" ht="18" x14ac:dyDescent="0.45">
      <c r="B15" s="93"/>
      <c r="C15" s="1" t="s">
        <v>266</v>
      </c>
      <c r="D15" s="240">
        <v>42268</v>
      </c>
      <c r="E15" s="261">
        <v>0.51107409836858442</v>
      </c>
      <c r="F15" s="240">
        <v>298552</v>
      </c>
      <c r="G15" s="261">
        <v>3.6098749459671056</v>
      </c>
      <c r="H15" s="240">
        <v>274965</v>
      </c>
      <c r="I15" s="262">
        <v>3.32467799417805</v>
      </c>
      <c r="J15" s="211"/>
    </row>
    <row r="16" spans="2:10" ht="18" x14ac:dyDescent="0.45">
      <c r="B16" s="93"/>
      <c r="C16" s="1" t="s">
        <v>267</v>
      </c>
      <c r="D16" s="265">
        <v>1014</v>
      </c>
      <c r="E16" s="261">
        <v>1.226055492916023E-2</v>
      </c>
      <c r="F16">
        <v>19760</v>
      </c>
      <c r="G16" s="261">
        <v>0.2389236345169686</v>
      </c>
      <c r="H16" s="240">
        <v>7041</v>
      </c>
      <c r="I16" s="262">
        <v>8.5134681712245752E-2</v>
      </c>
      <c r="J16" s="211"/>
    </row>
    <row r="17" spans="2:10" ht="18" x14ac:dyDescent="0.45">
      <c r="B17" s="423"/>
      <c r="C17" s="2"/>
      <c r="D17" s="240"/>
      <c r="E17" s="261"/>
      <c r="F17" s="240"/>
      <c r="G17" s="261"/>
      <c r="H17" s="240"/>
      <c r="I17" s="262"/>
      <c r="J17" s="211"/>
    </row>
    <row r="18" spans="2:10" ht="18" x14ac:dyDescent="0.45">
      <c r="B18" s="423" t="s">
        <v>846</v>
      </c>
      <c r="C18" s="1"/>
      <c r="D18" s="237">
        <v>133108</v>
      </c>
      <c r="E18" s="238">
        <v>1.6094457056318143</v>
      </c>
      <c r="F18" s="237">
        <v>776082</v>
      </c>
      <c r="G18" s="238">
        <v>9.3838224758703461</v>
      </c>
      <c r="H18" s="237">
        <v>90250</v>
      </c>
      <c r="I18" s="239">
        <v>1.0912377538034623</v>
      </c>
      <c r="J18" s="264"/>
    </row>
    <row r="19" spans="2:10" ht="18" x14ac:dyDescent="0.45">
      <c r="B19" s="93"/>
      <c r="C19" s="1" t="s">
        <v>261</v>
      </c>
      <c r="D19" s="240">
        <v>1716</v>
      </c>
      <c r="E19" s="261">
        <v>2.0748631418578852E-2</v>
      </c>
      <c r="F19" s="240">
        <v>37021</v>
      </c>
      <c r="G19" s="261">
        <v>0.44763116768485295</v>
      </c>
      <c r="H19" s="240">
        <v>2784</v>
      </c>
      <c r="I19" s="262">
        <v>3.3662115308463587E-2</v>
      </c>
      <c r="J19" s="211"/>
    </row>
    <row r="20" spans="2:10" ht="18" x14ac:dyDescent="0.45">
      <c r="B20" s="93"/>
      <c r="C20" s="1" t="s">
        <v>262</v>
      </c>
      <c r="D20" s="240">
        <v>13483</v>
      </c>
      <c r="E20" s="261">
        <v>0.16302668847126961</v>
      </c>
      <c r="F20" s="240">
        <v>60694</v>
      </c>
      <c r="G20" s="261">
        <v>0.73386796930024756</v>
      </c>
      <c r="H20" s="240">
        <v>5728</v>
      </c>
      <c r="I20" s="262">
        <v>6.9258834944999806E-2</v>
      </c>
      <c r="J20" s="211"/>
    </row>
    <row r="21" spans="2:10" ht="18" x14ac:dyDescent="0.45">
      <c r="B21" s="93"/>
      <c r="C21" s="1" t="s">
        <v>263</v>
      </c>
      <c r="D21" s="240">
        <v>3821</v>
      </c>
      <c r="E21" s="261">
        <v>4.620076960978426E-2</v>
      </c>
      <c r="F21" s="240">
        <v>124440</v>
      </c>
      <c r="G21" s="261">
        <v>1.5046385161584803</v>
      </c>
      <c r="H21" s="240">
        <v>2656</v>
      </c>
      <c r="I21" s="262">
        <v>3.2114431846005501E-2</v>
      </c>
      <c r="J21" s="211"/>
    </row>
    <row r="22" spans="2:10" ht="18" x14ac:dyDescent="0.45">
      <c r="B22" s="93"/>
      <c r="C22" s="1" t="s">
        <v>264</v>
      </c>
      <c r="D22" s="240">
        <v>1032</v>
      </c>
      <c r="E22" s="261">
        <v>1.2478197916068402E-2</v>
      </c>
      <c r="F22" s="240">
        <v>5271</v>
      </c>
      <c r="G22" s="261">
        <v>6.3733121332942372E-2</v>
      </c>
      <c r="H22" s="240">
        <v>54</v>
      </c>
      <c r="I22" s="262">
        <v>6.5292896072450927E-4</v>
      </c>
      <c r="J22" s="211"/>
    </row>
    <row r="23" spans="2:10" ht="18" x14ac:dyDescent="0.45">
      <c r="B23" s="93"/>
      <c r="C23" s="1" t="s">
        <v>265</v>
      </c>
      <c r="D23" s="240">
        <v>106395</v>
      </c>
      <c r="E23" s="261">
        <v>1.2864514217830403</v>
      </c>
      <c r="F23" s="240">
        <v>501353</v>
      </c>
      <c r="G23" s="261">
        <v>6.0619980230762023</v>
      </c>
      <c r="H23" s="240">
        <v>72924</v>
      </c>
      <c r="I23" s="262">
        <v>0.88174428762729851</v>
      </c>
      <c r="J23" s="211"/>
    </row>
    <row r="24" spans="2:10" ht="18" x14ac:dyDescent="0.45">
      <c r="B24" s="93"/>
      <c r="C24" s="1" t="s">
        <v>266</v>
      </c>
      <c r="D24" s="240">
        <v>6446</v>
      </c>
      <c r="E24" s="261">
        <v>7.7940371867225688E-2</v>
      </c>
      <c r="F24" s="240">
        <v>36162</v>
      </c>
      <c r="G24" s="261">
        <v>0.43724476069851304</v>
      </c>
      <c r="H24" s="240">
        <v>5142</v>
      </c>
      <c r="I24" s="262">
        <v>6.2173346593433827E-2</v>
      </c>
      <c r="J24" s="211"/>
    </row>
    <row r="25" spans="2:10" ht="18" x14ac:dyDescent="0.45">
      <c r="B25" s="423"/>
      <c r="C25" s="1" t="s">
        <v>267</v>
      </c>
      <c r="D25" s="240">
        <v>215</v>
      </c>
      <c r="E25" s="261">
        <v>2.5996245658475832E-3</v>
      </c>
      <c r="F25" s="240">
        <v>11141</v>
      </c>
      <c r="G25" s="261">
        <v>0.13470891761910664</v>
      </c>
      <c r="H25" s="240">
        <v>962</v>
      </c>
      <c r="I25" s="262">
        <v>1.1631808522536629E-2</v>
      </c>
      <c r="J25" s="211"/>
    </row>
    <row r="26" spans="2:10" ht="18" x14ac:dyDescent="0.45">
      <c r="B26" s="93"/>
      <c r="C26" s="1"/>
      <c r="D26" s="240"/>
      <c r="E26" s="261"/>
      <c r="F26" s="240"/>
      <c r="G26" s="261"/>
      <c r="H26" s="240"/>
      <c r="I26" s="262"/>
      <c r="J26" s="211"/>
    </row>
    <row r="27" spans="2:10" ht="18" x14ac:dyDescent="0.45">
      <c r="B27" s="423" t="s">
        <v>796</v>
      </c>
      <c r="C27" s="1"/>
      <c r="D27" s="237">
        <v>532554</v>
      </c>
      <c r="E27" s="238">
        <v>6.4392579583274143</v>
      </c>
      <c r="F27" s="237">
        <v>4483158</v>
      </c>
      <c r="G27" s="238">
        <v>54.207105438958706</v>
      </c>
      <c r="H27" s="237">
        <v>1659142</v>
      </c>
      <c r="I27" s="239">
        <v>20.061145588044145</v>
      </c>
      <c r="J27" s="264"/>
    </row>
    <row r="28" spans="2:10" ht="18" x14ac:dyDescent="0.45">
      <c r="B28" s="93"/>
      <c r="C28" s="1" t="s">
        <v>261</v>
      </c>
      <c r="D28" s="265">
        <v>5942</v>
      </c>
      <c r="E28" s="261">
        <v>7.1846368233796934E-2</v>
      </c>
      <c r="F28" s="240">
        <v>104389</v>
      </c>
      <c r="G28" s="261">
        <v>1.2621963200198296</v>
      </c>
      <c r="H28" s="240">
        <v>52604</v>
      </c>
      <c r="I28" s="262">
        <v>0.63604953796207575</v>
      </c>
      <c r="J28" s="211"/>
    </row>
    <row r="29" spans="2:10" ht="18" x14ac:dyDescent="0.45">
      <c r="B29" s="93"/>
      <c r="C29" s="1" t="s">
        <v>262</v>
      </c>
      <c r="D29" s="240">
        <v>137068</v>
      </c>
      <c r="E29" s="261">
        <v>1.657327162751612</v>
      </c>
      <c r="F29" s="240">
        <v>959098</v>
      </c>
      <c r="G29" s="261">
        <v>11.596719636536212</v>
      </c>
      <c r="H29" s="240">
        <v>475961</v>
      </c>
      <c r="I29" s="262">
        <v>5.754976316211077</v>
      </c>
      <c r="J29" s="211"/>
    </row>
    <row r="30" spans="2:10" ht="18" x14ac:dyDescent="0.45">
      <c r="B30" s="93"/>
      <c r="C30" s="1" t="s">
        <v>263</v>
      </c>
      <c r="D30" s="265">
        <v>8379</v>
      </c>
      <c r="E30" s="261">
        <v>0.10131281040575302</v>
      </c>
      <c r="F30" s="240">
        <v>695292</v>
      </c>
      <c r="G30" s="261">
        <v>8.4069682029641761</v>
      </c>
      <c r="H30" s="240">
        <v>60532</v>
      </c>
      <c r="I30" s="262">
        <v>0.73190918241807412</v>
      </c>
      <c r="J30" s="211"/>
    </row>
    <row r="31" spans="2:10" ht="18" x14ac:dyDescent="0.45">
      <c r="B31" s="93"/>
      <c r="C31" s="1" t="s">
        <v>264</v>
      </c>
      <c r="D31" s="240">
        <v>10358</v>
      </c>
      <c r="E31" s="261">
        <v>0.12524144768860127</v>
      </c>
      <c r="F31" s="240">
        <v>94407</v>
      </c>
      <c r="G31" s="261">
        <v>1.1415011925021989</v>
      </c>
      <c r="H31" s="240">
        <v>25222</v>
      </c>
      <c r="I31" s="262">
        <v>0.30496618976654766</v>
      </c>
      <c r="J31" s="211"/>
    </row>
    <row r="32" spans="2:10" ht="18" x14ac:dyDescent="0.45">
      <c r="B32" s="93"/>
      <c r="C32" s="1" t="s">
        <v>265</v>
      </c>
      <c r="D32" s="265">
        <v>342449</v>
      </c>
      <c r="E32" s="261">
        <v>4.1406457346508798</v>
      </c>
      <c r="F32" s="240">
        <v>2371068</v>
      </c>
      <c r="G32" s="261">
        <v>28.669240093465572</v>
      </c>
      <c r="H32" s="240">
        <v>910483</v>
      </c>
      <c r="I32" s="262">
        <v>11.008902202728397</v>
      </c>
      <c r="J32" s="211"/>
    </row>
    <row r="33" spans="2:10" ht="18" x14ac:dyDescent="0.45">
      <c r="B33" s="423"/>
      <c r="C33" s="1" t="s">
        <v>266</v>
      </c>
      <c r="D33" s="240">
        <v>27559</v>
      </c>
      <c r="E33" s="261">
        <v>0.33322350423345842</v>
      </c>
      <c r="F33" s="240">
        <v>250704</v>
      </c>
      <c r="G33" s="261">
        <v>3.0313315216569889</v>
      </c>
      <c r="H33" s="240">
        <v>129355</v>
      </c>
      <c r="I33" s="262">
        <v>1.564067142861461</v>
      </c>
      <c r="J33" s="211"/>
    </row>
    <row r="34" spans="2:10" ht="18" x14ac:dyDescent="0.45">
      <c r="B34" s="93"/>
      <c r="C34" s="1" t="s">
        <v>267</v>
      </c>
      <c r="D34" s="240">
        <v>799</v>
      </c>
      <c r="E34" s="261">
        <v>9.6609303633126472E-3</v>
      </c>
      <c r="F34" s="240">
        <v>8200</v>
      </c>
      <c r="G34" s="261">
        <v>9.9148471813721786E-2</v>
      </c>
      <c r="H34" s="240">
        <v>4985</v>
      </c>
      <c r="I34" s="262">
        <v>6.0275016096512576E-2</v>
      </c>
      <c r="J34" s="211"/>
    </row>
    <row r="35" spans="2:10" ht="18" x14ac:dyDescent="0.45">
      <c r="B35" s="93"/>
      <c r="C35" s="1"/>
      <c r="D35" s="240"/>
      <c r="E35" s="261"/>
      <c r="F35" s="240"/>
      <c r="G35" s="261"/>
      <c r="H35" s="240"/>
      <c r="I35" s="262"/>
      <c r="J35" s="211"/>
    </row>
    <row r="36" spans="2:10" ht="18" x14ac:dyDescent="0.45">
      <c r="B36" s="423" t="s">
        <v>847</v>
      </c>
      <c r="C36" s="1"/>
      <c r="D36" s="237">
        <v>26276</v>
      </c>
      <c r="E36" s="238">
        <v>0.31771039577772603</v>
      </c>
      <c r="F36" s="237">
        <v>54467</v>
      </c>
      <c r="G36" s="238">
        <v>0.6585755871070712</v>
      </c>
      <c r="H36" s="237">
        <v>515388</v>
      </c>
      <c r="I36" s="239">
        <v>6.2316990964793231</v>
      </c>
      <c r="J36" s="211"/>
    </row>
    <row r="37" spans="2:10" ht="18" x14ac:dyDescent="0.45">
      <c r="B37" s="93"/>
      <c r="C37" s="1" t="s">
        <v>261</v>
      </c>
      <c r="D37" s="240">
        <v>633</v>
      </c>
      <c r="E37" s="261">
        <v>7.6537783729373043E-3</v>
      </c>
      <c r="F37" s="240">
        <v>157</v>
      </c>
      <c r="G37" s="261">
        <v>1.8983304969212586E-3</v>
      </c>
      <c r="H37" s="240">
        <v>4041</v>
      </c>
      <c r="I37" s="262">
        <v>4.8860850560884114E-2</v>
      </c>
      <c r="J37" s="211"/>
    </row>
    <row r="38" spans="2:10" ht="18" x14ac:dyDescent="0.45">
      <c r="B38" s="93"/>
      <c r="C38" s="1" t="s">
        <v>262</v>
      </c>
      <c r="D38" s="240">
        <v>5315</v>
      </c>
      <c r="E38" s="261">
        <v>6.4265137523162347E-2</v>
      </c>
      <c r="F38" s="240">
        <v>18612</v>
      </c>
      <c r="G38" s="261">
        <v>0.22504284846304756</v>
      </c>
      <c r="H38" s="240">
        <v>114636</v>
      </c>
      <c r="I38" s="262">
        <v>1.3860956359558305</v>
      </c>
      <c r="J38" s="211"/>
    </row>
    <row r="39" spans="2:10" ht="18" x14ac:dyDescent="0.45">
      <c r="B39" s="93"/>
      <c r="C39" s="1" t="s">
        <v>263</v>
      </c>
      <c r="D39" s="240">
        <v>2624</v>
      </c>
      <c r="E39" s="261">
        <v>3.172751098039097E-2</v>
      </c>
      <c r="F39" s="240">
        <v>6256</v>
      </c>
      <c r="G39" s="261">
        <v>7.5643029227639449E-2</v>
      </c>
      <c r="H39" s="240">
        <v>148429</v>
      </c>
      <c r="I39" s="262">
        <v>1.7946961613218186</v>
      </c>
      <c r="J39" s="211"/>
    </row>
    <row r="40" spans="2:10" ht="18" x14ac:dyDescent="0.45">
      <c r="B40" s="423"/>
      <c r="C40" s="1" t="s">
        <v>264</v>
      </c>
      <c r="D40" s="240">
        <v>90</v>
      </c>
      <c r="E40" s="261">
        <v>1.0882149345408489E-3</v>
      </c>
      <c r="F40" s="240">
        <v>683</v>
      </c>
      <c r="G40" s="261">
        <v>8.2583422254599963E-3</v>
      </c>
      <c r="H40" s="240">
        <v>2288</v>
      </c>
      <c r="I40" s="262">
        <v>2.7664841891438467E-2</v>
      </c>
      <c r="J40" s="211"/>
    </row>
    <row r="41" spans="2:10" ht="18" x14ac:dyDescent="0.45">
      <c r="B41" s="93"/>
      <c r="C41" s="1" t="s">
        <v>265</v>
      </c>
      <c r="D41" s="240">
        <v>9351</v>
      </c>
      <c r="E41" s="261">
        <v>0.11306553169879419</v>
      </c>
      <c r="F41" s="240">
        <v>16654</v>
      </c>
      <c r="G41" s="261">
        <v>0.20136812799825884</v>
      </c>
      <c r="H41" s="240">
        <v>104432</v>
      </c>
      <c r="I41" s="262">
        <v>1.2627162449329992</v>
      </c>
      <c r="J41" s="211"/>
    </row>
    <row r="42" spans="2:10" ht="18" x14ac:dyDescent="0.45">
      <c r="B42" s="423"/>
      <c r="C42" s="1" t="s">
        <v>266</v>
      </c>
      <c r="D42" s="240">
        <v>8263</v>
      </c>
      <c r="E42" s="261">
        <v>9.9910222267900389E-2</v>
      </c>
      <c r="F42" s="240">
        <v>11686</v>
      </c>
      <c r="G42" s="261">
        <v>0.14129866361160401</v>
      </c>
      <c r="H42" s="240">
        <v>140468</v>
      </c>
      <c r="I42" s="262">
        <v>1.6984375047231552</v>
      </c>
      <c r="J42" s="211"/>
    </row>
    <row r="43" spans="2:10" ht="18" x14ac:dyDescent="0.45">
      <c r="B43" s="94"/>
      <c r="C43" s="424" t="s">
        <v>267</v>
      </c>
      <c r="D43" s="235">
        <v>0</v>
      </c>
      <c r="E43" s="260">
        <v>0</v>
      </c>
      <c r="F43" s="235">
        <v>419</v>
      </c>
      <c r="G43" s="260">
        <v>5.0662450841401745E-3</v>
      </c>
      <c r="H43" s="235">
        <v>1094</v>
      </c>
      <c r="I43" s="263">
        <v>1.3227857093196542E-2</v>
      </c>
      <c r="J43" s="211"/>
    </row>
    <row r="44" spans="2:10" ht="17.25" x14ac:dyDescent="0.4">
      <c r="B44" s="186" t="s">
        <v>869</v>
      </c>
    </row>
    <row r="45" spans="2:10" ht="17.25" x14ac:dyDescent="0.4">
      <c r="B45" s="206" t="s">
        <v>886</v>
      </c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C5D67-29AE-43AD-913B-7EE7F2EC1FBC}">
  <sheetPr codeName="Hoja57"/>
  <dimension ref="B2:J45"/>
  <sheetViews>
    <sheetView showGridLines="0" zoomScale="70" zoomScaleNormal="70" workbookViewId="0"/>
  </sheetViews>
  <sheetFormatPr baseColWidth="10" defaultColWidth="11.42578125" defaultRowHeight="15" x14ac:dyDescent="0.25"/>
  <cols>
    <col min="3" max="3" width="33.7109375" customWidth="1"/>
    <col min="4" max="4" width="22" customWidth="1"/>
    <col min="5" max="5" width="22.28515625" customWidth="1"/>
    <col min="6" max="6" width="19" customWidth="1"/>
    <col min="7" max="7" width="23.42578125" customWidth="1"/>
    <col min="9" max="9" width="18.7109375" customWidth="1"/>
  </cols>
  <sheetData>
    <row r="2" spans="2:10" ht="18" x14ac:dyDescent="0.45">
      <c r="B2" s="1"/>
    </row>
    <row r="4" spans="2:10" ht="18" x14ac:dyDescent="0.25">
      <c r="B4" s="23" t="s">
        <v>887</v>
      </c>
    </row>
    <row r="6" spans="2:10" ht="18" x14ac:dyDescent="0.45">
      <c r="B6" s="449"/>
      <c r="C6" s="448"/>
      <c r="D6" s="1045" t="s">
        <v>832</v>
      </c>
      <c r="E6" s="1045" t="s">
        <v>867</v>
      </c>
      <c r="F6" s="1045" t="s">
        <v>833</v>
      </c>
      <c r="G6" s="1045" t="s">
        <v>867</v>
      </c>
      <c r="H6" s="1045" t="s">
        <v>834</v>
      </c>
      <c r="I6" s="1053" t="s">
        <v>867</v>
      </c>
      <c r="J6" s="211"/>
    </row>
    <row r="7" spans="2:10" ht="18" x14ac:dyDescent="0.45">
      <c r="B7" s="452" t="s">
        <v>868</v>
      </c>
      <c r="C7" s="450"/>
      <c r="D7" s="1047"/>
      <c r="E7" s="1047"/>
      <c r="F7" s="1047"/>
      <c r="G7" s="1047"/>
      <c r="H7" s="1047"/>
      <c r="I7" s="1054"/>
      <c r="J7" s="211"/>
    </row>
    <row r="8" spans="2:10" ht="18" x14ac:dyDescent="0.45">
      <c r="B8" s="426"/>
      <c r="C8" s="451"/>
      <c r="D8" s="1052"/>
      <c r="E8" s="1052"/>
      <c r="F8" s="1052"/>
      <c r="G8" s="1052"/>
      <c r="H8" s="1052"/>
      <c r="I8" s="1055"/>
      <c r="J8" s="264"/>
    </row>
    <row r="9" spans="2:10" ht="18" x14ac:dyDescent="0.45">
      <c r="B9" s="423" t="s">
        <v>254</v>
      </c>
      <c r="C9" s="2"/>
      <c r="D9" s="221">
        <v>664634</v>
      </c>
      <c r="E9" s="238">
        <v>7.7895051924838752</v>
      </c>
      <c r="F9" s="221">
        <v>5583248</v>
      </c>
      <c r="G9" s="238">
        <v>65.435622142299692</v>
      </c>
      <c r="H9" s="221">
        <v>2284547</v>
      </c>
      <c r="I9" s="239">
        <v>26.774872665216439</v>
      </c>
      <c r="J9" s="264"/>
    </row>
    <row r="10" spans="2:10" ht="18" x14ac:dyDescent="0.45">
      <c r="B10" s="93"/>
      <c r="C10" s="1" t="s">
        <v>261</v>
      </c>
      <c r="D10" s="240">
        <v>11056</v>
      </c>
      <c r="E10" s="261">
        <v>0.12957623204365368</v>
      </c>
      <c r="F10" s="240">
        <v>164421</v>
      </c>
      <c r="G10" s="261">
        <v>1.9270128119437033</v>
      </c>
      <c r="H10" s="240">
        <v>47620</v>
      </c>
      <c r="I10" s="262">
        <v>0.55810602115763286</v>
      </c>
      <c r="J10" s="211"/>
    </row>
    <row r="11" spans="2:10" ht="18" x14ac:dyDescent="0.45">
      <c r="B11" s="93"/>
      <c r="C11" s="1" t="s">
        <v>262</v>
      </c>
      <c r="D11" s="265">
        <v>133439</v>
      </c>
      <c r="E11" s="261">
        <v>1.5639040184219521</v>
      </c>
      <c r="F11" s="240">
        <v>1121716</v>
      </c>
      <c r="G11" s="261">
        <v>13.146502596154038</v>
      </c>
      <c r="H11" s="240">
        <v>643507</v>
      </c>
      <c r="I11" s="262">
        <v>7.5418969205603705</v>
      </c>
      <c r="J11" s="211"/>
    </row>
    <row r="12" spans="2:10" ht="18" x14ac:dyDescent="0.45">
      <c r="B12" s="93"/>
      <c r="C12" s="1" t="s">
        <v>263</v>
      </c>
      <c r="D12" s="240">
        <v>13385</v>
      </c>
      <c r="E12" s="261">
        <v>0.15687209351522294</v>
      </c>
      <c r="F12" s="240">
        <v>824215</v>
      </c>
      <c r="G12" s="261">
        <v>9.6597932429323468</v>
      </c>
      <c r="H12" s="240">
        <v>230171</v>
      </c>
      <c r="I12" s="262">
        <v>2.6976022888675661</v>
      </c>
      <c r="J12" s="264"/>
    </row>
    <row r="13" spans="2:10" ht="18" x14ac:dyDescent="0.45">
      <c r="B13" s="93"/>
      <c r="C13" s="1" t="s">
        <v>264</v>
      </c>
      <c r="D13" s="240">
        <v>8792</v>
      </c>
      <c r="E13" s="261">
        <v>0.10304217005497496</v>
      </c>
      <c r="F13" s="240">
        <v>89612</v>
      </c>
      <c r="G13" s="261">
        <v>1.0502519270889918</v>
      </c>
      <c r="H13" s="240">
        <v>31530</v>
      </c>
      <c r="I13" s="262">
        <v>0.36953134916212022</v>
      </c>
      <c r="J13" s="211"/>
    </row>
    <row r="14" spans="2:10" ht="18" x14ac:dyDescent="0.45">
      <c r="B14" s="93"/>
      <c r="C14" s="1" t="s">
        <v>265</v>
      </c>
      <c r="D14" s="240">
        <v>448881</v>
      </c>
      <c r="E14" s="261">
        <v>5.2608817489134685</v>
      </c>
      <c r="F14" s="240">
        <v>3066743</v>
      </c>
      <c r="G14" s="261">
        <v>35.942203562432226</v>
      </c>
      <c r="H14" s="240">
        <v>1036101</v>
      </c>
      <c r="I14" s="262">
        <v>12.14309547726679</v>
      </c>
      <c r="J14" s="211"/>
    </row>
    <row r="15" spans="2:10" ht="18" x14ac:dyDescent="0.45">
      <c r="B15" s="93"/>
      <c r="C15" s="1" t="s">
        <v>266</v>
      </c>
      <c r="D15" s="240">
        <v>45286</v>
      </c>
      <c r="E15" s="261">
        <v>0.5307515597258412</v>
      </c>
      <c r="F15" s="240">
        <v>301224</v>
      </c>
      <c r="G15" s="261">
        <v>3.5303428836032507</v>
      </c>
      <c r="H15" s="240">
        <v>280429</v>
      </c>
      <c r="I15" s="262">
        <v>3.2866256490385095</v>
      </c>
      <c r="J15" s="211"/>
    </row>
    <row r="16" spans="2:10" ht="18" x14ac:dyDescent="0.45">
      <c r="B16" s="93"/>
      <c r="C16" s="1" t="s">
        <v>267</v>
      </c>
      <c r="D16" s="265">
        <v>3795</v>
      </c>
      <c r="E16" s="261">
        <v>4.4477369808761373E-2</v>
      </c>
      <c r="F16">
        <v>15317</v>
      </c>
      <c r="G16" s="261">
        <v>0.17951511814513779</v>
      </c>
      <c r="H16" s="240">
        <v>15189</v>
      </c>
      <c r="I16" s="262">
        <v>0.1780149591634457</v>
      </c>
      <c r="J16" s="211"/>
    </row>
    <row r="17" spans="2:10" ht="18" x14ac:dyDescent="0.45">
      <c r="B17" s="423"/>
      <c r="C17" s="2"/>
      <c r="D17" s="240"/>
      <c r="E17" s="261"/>
      <c r="F17" s="240"/>
      <c r="G17" s="261"/>
      <c r="H17" s="240"/>
      <c r="I17" s="262"/>
      <c r="J17" s="211"/>
    </row>
    <row r="18" spans="2:10" ht="18" x14ac:dyDescent="0.45">
      <c r="B18" s="423" t="s">
        <v>846</v>
      </c>
      <c r="C18" s="1"/>
      <c r="D18" s="237">
        <v>98399</v>
      </c>
      <c r="E18" s="238">
        <v>1.1532354971837446</v>
      </c>
      <c r="F18" s="237">
        <v>837068</v>
      </c>
      <c r="G18" s="238">
        <v>9.8104303006799114</v>
      </c>
      <c r="H18" s="237">
        <v>123681</v>
      </c>
      <c r="I18" s="239">
        <v>1.4495403360520198</v>
      </c>
      <c r="J18" s="264"/>
    </row>
    <row r="19" spans="2:10" ht="18" x14ac:dyDescent="0.45">
      <c r="B19" s="93"/>
      <c r="C19" s="1" t="s">
        <v>261</v>
      </c>
      <c r="D19" s="240">
        <v>2375</v>
      </c>
      <c r="E19" s="261">
        <v>2.7834981105614824E-2</v>
      </c>
      <c r="F19" s="240">
        <v>39869</v>
      </c>
      <c r="G19" s="261">
        <v>0.46726436282095052</v>
      </c>
      <c r="H19" s="240">
        <v>6325</v>
      </c>
      <c r="I19" s="262">
        <v>7.4128949681268957E-2</v>
      </c>
      <c r="J19" s="211"/>
    </row>
    <row r="20" spans="2:10" ht="18" x14ac:dyDescent="0.45">
      <c r="B20" s="93"/>
      <c r="C20" s="1" t="s">
        <v>262</v>
      </c>
      <c r="D20" s="240">
        <v>3993</v>
      </c>
      <c r="E20" s="261">
        <v>4.6797928233566315E-2</v>
      </c>
      <c r="F20" s="240">
        <v>68340</v>
      </c>
      <c r="G20" s="261">
        <v>0.80094425631903887</v>
      </c>
      <c r="H20" s="240">
        <v>14689</v>
      </c>
      <c r="I20" s="262">
        <v>0.17215496314121104</v>
      </c>
      <c r="J20" s="211"/>
    </row>
    <row r="21" spans="2:10" ht="18" x14ac:dyDescent="0.45">
      <c r="B21" s="93"/>
      <c r="C21" s="1" t="s">
        <v>263</v>
      </c>
      <c r="D21" s="240">
        <v>3128</v>
      </c>
      <c r="E21" s="261">
        <v>3.6660135115100287E-2</v>
      </c>
      <c r="F21" s="240">
        <v>128983</v>
      </c>
      <c r="G21" s="261">
        <v>1.5116797338717967</v>
      </c>
      <c r="H21" s="240">
        <v>7206</v>
      </c>
      <c r="I21" s="262">
        <v>8.445426267244649E-2</v>
      </c>
      <c r="J21" s="211"/>
    </row>
    <row r="22" spans="2:10" ht="18" x14ac:dyDescent="0.45">
      <c r="B22" s="93"/>
      <c r="C22" s="1" t="s">
        <v>264</v>
      </c>
      <c r="D22" s="240">
        <v>719</v>
      </c>
      <c r="E22" s="261">
        <v>8.4266742799734996E-3</v>
      </c>
      <c r="F22" s="240">
        <v>7211</v>
      </c>
      <c r="G22" s="261">
        <v>8.4512862632668842E-2</v>
      </c>
      <c r="H22" s="240">
        <v>1230</v>
      </c>
      <c r="I22" s="262">
        <v>1.4415590214697361E-2</v>
      </c>
      <c r="J22" s="211"/>
    </row>
    <row r="23" spans="2:10" ht="18" x14ac:dyDescent="0.45">
      <c r="B23" s="93"/>
      <c r="C23" s="1" t="s">
        <v>265</v>
      </c>
      <c r="D23" s="240">
        <v>83690</v>
      </c>
      <c r="E23" s="261">
        <v>0.98084613420164402</v>
      </c>
      <c r="F23" s="240">
        <v>550275</v>
      </c>
      <c r="G23" s="261">
        <v>6.4492186222703989</v>
      </c>
      <c r="H23" s="240">
        <v>84315</v>
      </c>
      <c r="I23" s="262">
        <v>0.98817112922943739</v>
      </c>
      <c r="J23" s="211"/>
    </row>
    <row r="24" spans="2:10" ht="18" x14ac:dyDescent="0.45">
      <c r="B24" s="93"/>
      <c r="C24" s="1" t="s">
        <v>266</v>
      </c>
      <c r="D24" s="240">
        <v>3878</v>
      </c>
      <c r="E24" s="261">
        <v>4.5450129148452333E-2</v>
      </c>
      <c r="F24" s="240">
        <v>34751</v>
      </c>
      <c r="G24" s="261">
        <v>0.40728144353735612</v>
      </c>
      <c r="H24" s="240">
        <v>7468</v>
      </c>
      <c r="I24" s="262">
        <v>8.7524900588097476E-2</v>
      </c>
      <c r="J24" s="211"/>
    </row>
    <row r="25" spans="2:10" ht="18" x14ac:dyDescent="0.45">
      <c r="B25" s="423"/>
      <c r="C25" s="1" t="s">
        <v>267</v>
      </c>
      <c r="D25" s="240">
        <v>616</v>
      </c>
      <c r="E25" s="261">
        <v>7.219515099393151E-3</v>
      </c>
      <c r="F25" s="240">
        <v>7639</v>
      </c>
      <c r="G25" s="261">
        <v>8.9529019227701748E-2</v>
      </c>
      <c r="H25" s="240">
        <v>2448</v>
      </c>
      <c r="I25" s="262">
        <v>2.8690540524861093E-2</v>
      </c>
      <c r="J25" s="211"/>
    </row>
    <row r="26" spans="2:10" ht="18" x14ac:dyDescent="0.45">
      <c r="B26" s="93"/>
      <c r="C26" s="1"/>
      <c r="D26" s="240"/>
      <c r="E26" s="261"/>
      <c r="F26" s="240"/>
      <c r="G26" s="261"/>
      <c r="H26" s="240"/>
      <c r="I26" s="262"/>
      <c r="J26" s="211"/>
    </row>
    <row r="27" spans="2:10" ht="18" x14ac:dyDescent="0.45">
      <c r="B27" s="423" t="s">
        <v>796</v>
      </c>
      <c r="C27" s="1"/>
      <c r="D27" s="237">
        <v>540646</v>
      </c>
      <c r="E27" s="238">
        <v>6.3363668188742031</v>
      </c>
      <c r="F27" s="237">
        <v>4696677</v>
      </c>
      <c r="G27" s="238">
        <v>55.045017075442402</v>
      </c>
      <c r="H27" s="237">
        <v>1637533</v>
      </c>
      <c r="I27" s="239">
        <v>19.191873732556111</v>
      </c>
      <c r="J27" s="264"/>
    </row>
    <row r="28" spans="2:10" ht="18" x14ac:dyDescent="0.45">
      <c r="B28" s="93"/>
      <c r="C28" s="1" t="s">
        <v>261</v>
      </c>
      <c r="D28" s="265">
        <v>8681</v>
      </c>
      <c r="E28" s="261">
        <v>0.10174125093803886</v>
      </c>
      <c r="F28" s="240">
        <v>123713</v>
      </c>
      <c r="G28" s="261">
        <v>1.4499153757974428</v>
      </c>
      <c r="H28" s="240">
        <v>38159</v>
      </c>
      <c r="I28" s="262">
        <v>0.44722317642490783</v>
      </c>
      <c r="J28" s="211"/>
    </row>
    <row r="29" spans="2:10" ht="18" x14ac:dyDescent="0.45">
      <c r="B29" s="93"/>
      <c r="C29" s="1" t="s">
        <v>262</v>
      </c>
      <c r="D29" s="240">
        <v>124578</v>
      </c>
      <c r="E29" s="261">
        <v>1.4600531689159089</v>
      </c>
      <c r="F29" s="240">
        <v>1040916</v>
      </c>
      <c r="G29" s="261">
        <v>12.19952723896091</v>
      </c>
      <c r="H29" s="240">
        <v>518715</v>
      </c>
      <c r="I29" s="262">
        <v>6.0793356733469448</v>
      </c>
      <c r="J29" s="211"/>
    </row>
    <row r="30" spans="2:10" ht="18" x14ac:dyDescent="0.45">
      <c r="B30" s="93"/>
      <c r="C30" s="1" t="s">
        <v>263</v>
      </c>
      <c r="D30" s="265">
        <v>8335</v>
      </c>
      <c r="E30" s="261">
        <v>9.7686133690652446E-2</v>
      </c>
      <c r="F30" s="240">
        <v>690056</v>
      </c>
      <c r="G30" s="261">
        <v>8.0874508302383763</v>
      </c>
      <c r="H30" s="240">
        <v>68941</v>
      </c>
      <c r="I30" s="262">
        <v>0.80798797153776492</v>
      </c>
      <c r="J30" s="211"/>
    </row>
    <row r="31" spans="2:10" ht="18" x14ac:dyDescent="0.45">
      <c r="B31" s="93"/>
      <c r="C31" s="1" t="s">
        <v>264</v>
      </c>
      <c r="D31" s="240">
        <v>7920</v>
      </c>
      <c r="E31" s="261">
        <v>9.2822336992197649E-2</v>
      </c>
      <c r="F31" s="240">
        <v>81921</v>
      </c>
      <c r="G31" s="261">
        <v>0.96011346827497779</v>
      </c>
      <c r="H31" s="240">
        <v>30115</v>
      </c>
      <c r="I31" s="262">
        <v>0.35294756041919595</v>
      </c>
      <c r="J31" s="211"/>
    </row>
    <row r="32" spans="2:10" ht="18" x14ac:dyDescent="0.45">
      <c r="B32" s="93"/>
      <c r="C32" s="1" t="s">
        <v>265</v>
      </c>
      <c r="D32" s="265">
        <v>355170</v>
      </c>
      <c r="E32" s="261">
        <v>4.1625895744341967</v>
      </c>
      <c r="F32" s="240">
        <v>2497045</v>
      </c>
      <c r="G32" s="261">
        <v>29.265347534682096</v>
      </c>
      <c r="H32" s="240">
        <v>852187</v>
      </c>
      <c r="I32" s="262">
        <v>9.9876248604002438</v>
      </c>
      <c r="J32" s="211"/>
    </row>
    <row r="33" spans="2:10" ht="18" x14ac:dyDescent="0.45">
      <c r="B33" s="423"/>
      <c r="C33" s="1" t="s">
        <v>266</v>
      </c>
      <c r="D33" s="240">
        <v>32783</v>
      </c>
      <c r="E33" s="261">
        <v>0.38421649919384032</v>
      </c>
      <c r="F33" s="240">
        <v>255348</v>
      </c>
      <c r="G33" s="261">
        <v>2.9926765285711721</v>
      </c>
      <c r="H33" s="240">
        <v>117781</v>
      </c>
      <c r="I33" s="262">
        <v>1.3803923829896505</v>
      </c>
      <c r="J33" s="211"/>
    </row>
    <row r="34" spans="2:10" ht="18" x14ac:dyDescent="0.45">
      <c r="B34" s="93"/>
      <c r="C34" s="1" t="s">
        <v>267</v>
      </c>
      <c r="D34" s="240">
        <v>3179</v>
      </c>
      <c r="E34" s="261">
        <v>3.7257854709368224E-2</v>
      </c>
      <c r="F34" s="240">
        <v>7678</v>
      </c>
      <c r="G34" s="261">
        <v>8.9986098917436058E-2</v>
      </c>
      <c r="H34" s="240">
        <v>11635</v>
      </c>
      <c r="I34" s="262">
        <v>0.13636210743740149</v>
      </c>
      <c r="J34" s="211"/>
    </row>
    <row r="35" spans="2:10" ht="18" x14ac:dyDescent="0.45">
      <c r="B35" s="93"/>
      <c r="C35" s="1"/>
      <c r="D35" s="240"/>
      <c r="E35" s="261"/>
      <c r="F35" s="240"/>
      <c r="G35" s="261"/>
      <c r="H35" s="240"/>
      <c r="I35" s="262"/>
      <c r="J35" s="211"/>
    </row>
    <row r="36" spans="2:10" ht="18" x14ac:dyDescent="0.45">
      <c r="B36" s="423" t="s">
        <v>847</v>
      </c>
      <c r="C36" s="1"/>
      <c r="D36" s="237">
        <v>25589</v>
      </c>
      <c r="E36" s="238">
        <v>0.2999028764259275</v>
      </c>
      <c r="F36" s="237">
        <v>49503</v>
      </c>
      <c r="G36" s="238">
        <v>0.58017476617736874</v>
      </c>
      <c r="H36" s="237">
        <v>523333</v>
      </c>
      <c r="I36" s="239">
        <v>6.1334585966083042</v>
      </c>
      <c r="J36" s="211"/>
    </row>
    <row r="37" spans="2:10" ht="18" x14ac:dyDescent="0.45">
      <c r="B37" s="93"/>
      <c r="C37" s="1" t="s">
        <v>261</v>
      </c>
      <c r="D37" s="240">
        <v>0</v>
      </c>
      <c r="E37" s="261">
        <v>0</v>
      </c>
      <c r="F37" s="240">
        <v>839</v>
      </c>
      <c r="G37" s="261">
        <v>9.8330733253098272E-3</v>
      </c>
      <c r="H37" s="240">
        <v>3136</v>
      </c>
      <c r="I37" s="262">
        <v>3.6753895051456036E-2</v>
      </c>
      <c r="J37" s="211"/>
    </row>
    <row r="38" spans="2:10" ht="18" x14ac:dyDescent="0.45">
      <c r="B38" s="93"/>
      <c r="C38" s="1" t="s">
        <v>262</v>
      </c>
      <c r="D38" s="240">
        <v>4868</v>
      </c>
      <c r="E38" s="261">
        <v>5.705292127247704E-2</v>
      </c>
      <c r="F38" s="240">
        <v>12460</v>
      </c>
      <c r="G38" s="261">
        <v>0.14603110087408874</v>
      </c>
      <c r="H38" s="240">
        <v>110103</v>
      </c>
      <c r="I38" s="262">
        <v>1.2904062840722144</v>
      </c>
      <c r="J38" s="211"/>
    </row>
    <row r="39" spans="2:10" ht="18" x14ac:dyDescent="0.45">
      <c r="B39" s="93"/>
      <c r="C39" s="1" t="s">
        <v>263</v>
      </c>
      <c r="D39" s="240">
        <v>1922</v>
      </c>
      <c r="E39" s="261">
        <v>2.2525824709470187E-2</v>
      </c>
      <c r="F39" s="240">
        <v>5176</v>
      </c>
      <c r="G39" s="261">
        <v>6.0662678822173612E-2</v>
      </c>
      <c r="H39" s="240">
        <v>154024</v>
      </c>
      <c r="I39" s="262">
        <v>1.8051600546573547</v>
      </c>
      <c r="J39" s="211"/>
    </row>
    <row r="40" spans="2:10" ht="18" x14ac:dyDescent="0.45">
      <c r="B40" s="423"/>
      <c r="C40" s="1" t="s">
        <v>264</v>
      </c>
      <c r="D40" s="240">
        <v>153</v>
      </c>
      <c r="E40" s="261">
        <v>1.7931587828038183E-3</v>
      </c>
      <c r="F40" s="240">
        <v>480</v>
      </c>
      <c r="G40" s="261">
        <v>5.6255961813453121E-3</v>
      </c>
      <c r="H40" s="240">
        <v>185</v>
      </c>
      <c r="I40" s="262">
        <v>2.1681985282268391E-3</v>
      </c>
      <c r="J40" s="211"/>
    </row>
    <row r="41" spans="2:10" ht="18" x14ac:dyDescent="0.45">
      <c r="B41" s="93"/>
      <c r="C41" s="1" t="s">
        <v>265</v>
      </c>
      <c r="D41" s="240">
        <v>10021</v>
      </c>
      <c r="E41" s="261">
        <v>0.11744604027762787</v>
      </c>
      <c r="F41" s="240">
        <v>19423</v>
      </c>
      <c r="G41" s="261">
        <v>0.22763740547972916</v>
      </c>
      <c r="H41" s="240">
        <v>99599</v>
      </c>
      <c r="I41" s="262">
        <v>1.1672994876371077</v>
      </c>
      <c r="J41" s="211"/>
    </row>
    <row r="42" spans="2:10" ht="18" x14ac:dyDescent="0.45">
      <c r="B42" s="423"/>
      <c r="C42" s="1" t="s">
        <v>266</v>
      </c>
      <c r="D42" s="240">
        <v>8625</v>
      </c>
      <c r="E42" s="261">
        <v>0.10108493138354857</v>
      </c>
      <c r="F42" s="240">
        <v>11125</v>
      </c>
      <c r="G42" s="261">
        <v>0.13038491149472206</v>
      </c>
      <c r="H42" s="240">
        <v>155180</v>
      </c>
      <c r="I42" s="262">
        <v>1.8187083654607614</v>
      </c>
      <c r="J42" s="211"/>
    </row>
    <row r="43" spans="2:10" ht="18" x14ac:dyDescent="0.45">
      <c r="B43" s="94"/>
      <c r="C43" s="424" t="s">
        <v>267</v>
      </c>
      <c r="D43" s="235">
        <v>0</v>
      </c>
      <c r="E43" s="260">
        <v>0</v>
      </c>
      <c r="F43" s="235">
        <v>0</v>
      </c>
      <c r="G43" s="260">
        <v>0</v>
      </c>
      <c r="H43" s="235">
        <v>1106</v>
      </c>
      <c r="I43" s="263">
        <v>1.2962311201183158E-2</v>
      </c>
      <c r="J43" s="211"/>
    </row>
    <row r="44" spans="2:10" ht="17.25" x14ac:dyDescent="0.4">
      <c r="B44" s="186" t="s">
        <v>869</v>
      </c>
    </row>
    <row r="45" spans="2:10" ht="17.25" x14ac:dyDescent="0.4">
      <c r="B45" s="206" t="s">
        <v>888</v>
      </c>
    </row>
  </sheetData>
  <mergeCells count="6">
    <mergeCell ref="I6:I8"/>
    <mergeCell ref="D6:D8"/>
    <mergeCell ref="E6:E8"/>
    <mergeCell ref="F6:F8"/>
    <mergeCell ref="G6:G8"/>
    <mergeCell ref="H6:H8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36187-C1AD-4439-AE6F-D2AEC4213A99}">
  <sheetPr codeName="Hoja58"/>
  <dimension ref="B4:G43"/>
  <sheetViews>
    <sheetView showGridLines="0" workbookViewId="0">
      <selection activeCell="B4" sqref="B4"/>
    </sheetView>
  </sheetViews>
  <sheetFormatPr baseColWidth="10" defaultColWidth="11.42578125" defaultRowHeight="15" x14ac:dyDescent="0.25"/>
  <cols>
    <col min="2" max="2" width="11.5703125" customWidth="1"/>
    <col min="3" max="3" width="43.42578125" customWidth="1"/>
    <col min="4" max="4" width="14.7109375" bestFit="1" customWidth="1"/>
    <col min="5" max="5" width="27.140625" customWidth="1"/>
    <col min="6" max="6" width="25.42578125" customWidth="1"/>
    <col min="7" max="7" width="29.28515625" customWidth="1"/>
  </cols>
  <sheetData>
    <row r="4" spans="2:7" ht="18" x14ac:dyDescent="0.25">
      <c r="B4" s="23" t="s">
        <v>889</v>
      </c>
    </row>
    <row r="6" spans="2:7" ht="73.5" x14ac:dyDescent="0.25">
      <c r="B6" s="438" t="s">
        <v>868</v>
      </c>
      <c r="C6" s="382"/>
      <c r="D6" s="382" t="s">
        <v>836</v>
      </c>
      <c r="E6" s="382" t="s">
        <v>890</v>
      </c>
      <c r="F6" s="382" t="s">
        <v>891</v>
      </c>
      <c r="G6" s="382" t="s">
        <v>892</v>
      </c>
    </row>
    <row r="7" spans="2:7" ht="18" x14ac:dyDescent="0.45">
      <c r="B7" s="453" t="s">
        <v>254</v>
      </c>
      <c r="C7" s="464"/>
      <c r="D7" s="245">
        <v>168372.93925404461</v>
      </c>
      <c r="E7" s="244">
        <v>100</v>
      </c>
      <c r="F7" s="244">
        <v>10.317996098271404</v>
      </c>
      <c r="G7" s="246">
        <v>1.5814292181488832</v>
      </c>
    </row>
    <row r="8" spans="2:7" ht="18" x14ac:dyDescent="0.45">
      <c r="B8" s="423"/>
      <c r="C8" s="1" t="s">
        <v>261</v>
      </c>
      <c r="D8" s="267">
        <v>10071.790984880521</v>
      </c>
      <c r="E8" s="261">
        <v>5.9818347470219022</v>
      </c>
      <c r="F8" s="261">
        <v>0.44305225163310047</v>
      </c>
      <c r="G8" s="262">
        <v>9.4598482470786699E-2</v>
      </c>
    </row>
    <row r="9" spans="2:7" ht="18" x14ac:dyDescent="0.45">
      <c r="B9" s="423"/>
      <c r="C9" s="1" t="s">
        <v>262</v>
      </c>
      <c r="D9" s="267">
        <v>35453.200573901864</v>
      </c>
      <c r="E9" s="261">
        <v>21.05635307607794</v>
      </c>
      <c r="F9" s="261">
        <v>1.3855860706006222</v>
      </c>
      <c r="G9" s="262">
        <v>0.33299131982168767</v>
      </c>
    </row>
    <row r="10" spans="2:7" ht="18" x14ac:dyDescent="0.45">
      <c r="B10" s="423"/>
      <c r="C10" s="1" t="s">
        <v>263</v>
      </c>
      <c r="D10" s="267">
        <v>6781.2015174368053</v>
      </c>
      <c r="E10" s="261">
        <v>4.027488946549294</v>
      </c>
      <c r="F10" s="261">
        <v>0.47433862135992655</v>
      </c>
      <c r="G10" s="262">
        <v>6.36918869584472E-2</v>
      </c>
    </row>
    <row r="11" spans="2:7" ht="18" x14ac:dyDescent="0.45">
      <c r="B11" s="423"/>
      <c r="C11" s="1" t="s">
        <v>264</v>
      </c>
      <c r="D11" s="267">
        <v>4567.4259659132576</v>
      </c>
      <c r="E11" s="261">
        <v>2.7126841083541517</v>
      </c>
      <c r="F11" s="261">
        <v>0.2828800609478283</v>
      </c>
      <c r="G11" s="262">
        <v>4.2899179085594062E-2</v>
      </c>
    </row>
    <row r="12" spans="2:7" ht="18" x14ac:dyDescent="0.45">
      <c r="B12" s="423"/>
      <c r="C12" s="1" t="s">
        <v>265</v>
      </c>
      <c r="D12" s="267">
        <v>101928.95328877498</v>
      </c>
      <c r="E12" s="261">
        <v>60.53760998671077</v>
      </c>
      <c r="F12" s="261">
        <v>6.8247717072970948</v>
      </c>
      <c r="G12" s="262">
        <v>0.95735945229886055</v>
      </c>
    </row>
    <row r="13" spans="2:7" ht="18" x14ac:dyDescent="0.45">
      <c r="B13" s="423"/>
      <c r="C13" s="1" t="s">
        <v>266</v>
      </c>
      <c r="D13" s="267">
        <v>8538.4585566334335</v>
      </c>
      <c r="E13" s="261">
        <v>5.0711584619607013</v>
      </c>
      <c r="F13" s="261">
        <v>0.86851588634215482</v>
      </c>
      <c r="G13" s="262">
        <v>8.0196781616076046E-2</v>
      </c>
    </row>
    <row r="14" spans="2:7" ht="18" x14ac:dyDescent="0.45">
      <c r="B14" s="423"/>
      <c r="C14" s="1" t="s">
        <v>267</v>
      </c>
      <c r="D14" s="267">
        <v>1031.9083665037144</v>
      </c>
      <c r="E14" s="261">
        <v>0.61287067332521261</v>
      </c>
      <c r="F14" s="261">
        <v>3.8851500090678059E-2</v>
      </c>
      <c r="G14" s="262">
        <v>9.6921158974307055E-3</v>
      </c>
    </row>
    <row r="15" spans="2:7" ht="18" x14ac:dyDescent="0.45">
      <c r="B15" s="423"/>
      <c r="C15" s="1"/>
      <c r="D15" s="222"/>
      <c r="E15" s="268"/>
      <c r="F15" s="268"/>
      <c r="G15" s="269"/>
    </row>
    <row r="16" spans="2:7" ht="18" x14ac:dyDescent="0.45">
      <c r="B16" s="423" t="s">
        <v>846</v>
      </c>
      <c r="C16" s="1"/>
      <c r="D16" s="221">
        <v>8337.5486393091487</v>
      </c>
      <c r="E16" s="238">
        <v>4.9518341107826602</v>
      </c>
      <c r="F16" s="238">
        <v>0.74287486386756152</v>
      </c>
      <c r="G16" s="239">
        <v>7.830975146217993E-2</v>
      </c>
    </row>
    <row r="17" spans="2:7" ht="18" x14ac:dyDescent="0.45">
      <c r="B17" s="423"/>
      <c r="C17" s="1" t="s">
        <v>261</v>
      </c>
      <c r="D17" s="267">
        <v>604.65414165089271</v>
      </c>
      <c r="E17" s="261">
        <v>0.35911598641072473</v>
      </c>
      <c r="F17" s="261">
        <v>5.6860720154856131E-2</v>
      </c>
      <c r="G17" s="262">
        <v>5.679165136142774E-3</v>
      </c>
    </row>
    <row r="18" spans="2:7" ht="18" x14ac:dyDescent="0.45">
      <c r="B18" s="423"/>
      <c r="C18" s="1" t="s">
        <v>262</v>
      </c>
      <c r="D18" s="267">
        <v>237.40256560907804</v>
      </c>
      <c r="E18" s="261">
        <v>0.14099805269235105</v>
      </c>
      <c r="F18" s="261">
        <v>3.5760017142319467E-2</v>
      </c>
      <c r="G18" s="262">
        <v>2.2297844022977974E-3</v>
      </c>
    </row>
    <row r="19" spans="2:7" ht="18" x14ac:dyDescent="0.45">
      <c r="B19" s="423"/>
      <c r="C19" s="1" t="s">
        <v>263</v>
      </c>
      <c r="D19" s="267">
        <v>169.80993004140103</v>
      </c>
      <c r="E19" s="261">
        <v>0.10085345708979296</v>
      </c>
      <c r="F19" s="261">
        <v>4.6768524714363435E-2</v>
      </c>
      <c r="G19" s="262">
        <v>1.5949260379312319E-3</v>
      </c>
    </row>
    <row r="20" spans="2:7" ht="18" x14ac:dyDescent="0.45">
      <c r="B20" s="423"/>
      <c r="C20" s="1" t="s">
        <v>264</v>
      </c>
      <c r="D20" s="267">
        <v>555.50832991831669</v>
      </c>
      <c r="E20" s="261">
        <v>0.32992732227603044</v>
      </c>
      <c r="F20" s="261">
        <v>3.7266829956094163E-2</v>
      </c>
      <c r="G20" s="262">
        <v>5.2175670731293734E-3</v>
      </c>
    </row>
    <row r="21" spans="2:7" ht="18" x14ac:dyDescent="0.45">
      <c r="B21" s="423"/>
      <c r="C21" s="1" t="s">
        <v>265</v>
      </c>
      <c r="D21" s="267">
        <v>6432.1821654628538</v>
      </c>
      <c r="E21" s="261">
        <v>3.8201994892765061</v>
      </c>
      <c r="F21" s="261">
        <v>0.53841590198383527</v>
      </c>
      <c r="G21" s="262">
        <v>6.041375091499307E-2</v>
      </c>
    </row>
    <row r="22" spans="2:7" ht="18" x14ac:dyDescent="0.45">
      <c r="B22" s="423"/>
      <c r="C22" s="1" t="s">
        <v>266</v>
      </c>
      <c r="D22" s="267">
        <v>337.99150662660742</v>
      </c>
      <c r="E22" s="261">
        <v>0.20073980303725575</v>
      </c>
      <c r="F22" s="261">
        <v>2.7802869916093015E-2</v>
      </c>
      <c r="G22" s="262">
        <v>3.1745578976856816E-3</v>
      </c>
    </row>
    <row r="23" spans="2:7" ht="18" x14ac:dyDescent="0.45">
      <c r="B23" s="423"/>
      <c r="C23" s="1" t="s">
        <v>267</v>
      </c>
      <c r="D23" s="267"/>
      <c r="E23" s="261">
        <v>0</v>
      </c>
      <c r="F23" s="261">
        <v>0</v>
      </c>
      <c r="G23" s="262">
        <v>0</v>
      </c>
    </row>
    <row r="24" spans="2:7" ht="18" x14ac:dyDescent="0.45">
      <c r="B24" s="423"/>
      <c r="C24" s="1"/>
      <c r="D24" s="222"/>
      <c r="E24" s="268"/>
      <c r="F24" s="268"/>
      <c r="G24" s="269"/>
    </row>
    <row r="25" spans="2:7" ht="18" x14ac:dyDescent="0.45">
      <c r="B25" s="423" t="s">
        <v>796</v>
      </c>
      <c r="C25" s="1"/>
      <c r="D25" s="221">
        <v>156997.52640783152</v>
      </c>
      <c r="E25" s="238">
        <v>93.243918591306624</v>
      </c>
      <c r="F25" s="238">
        <v>8.0339162752410171</v>
      </c>
      <c r="G25" s="239">
        <v>1.4745865727498815</v>
      </c>
    </row>
    <row r="26" spans="2:7" ht="18" x14ac:dyDescent="0.45">
      <c r="B26" s="423"/>
      <c r="C26" s="1" t="s">
        <v>261</v>
      </c>
      <c r="D26" s="267">
        <v>9246.8417016380481</v>
      </c>
      <c r="E26" s="261">
        <v>5.4918811434931474</v>
      </c>
      <c r="F26" s="261">
        <v>0.37926145782473109</v>
      </c>
      <c r="G26" s="262">
        <v>8.685021302920963E-2</v>
      </c>
    </row>
    <row r="27" spans="2:7" ht="18" x14ac:dyDescent="0.45">
      <c r="B27" s="423"/>
      <c r="C27" s="1" t="s">
        <v>262</v>
      </c>
      <c r="D27" s="267">
        <v>33558.121754640073</v>
      </c>
      <c r="E27" s="261">
        <v>19.930828494955996</v>
      </c>
      <c r="F27" s="261">
        <v>0.93582396157576575</v>
      </c>
      <c r="G27" s="262">
        <v>0.3151919452383774</v>
      </c>
    </row>
    <row r="28" spans="2:7" ht="18" x14ac:dyDescent="0.45">
      <c r="B28" s="423"/>
      <c r="C28" s="1" t="s">
        <v>263</v>
      </c>
      <c r="D28" s="267">
        <v>5897.562085844741</v>
      </c>
      <c r="E28" s="261">
        <v>3.5026781096613018</v>
      </c>
      <c r="F28" s="261">
        <v>0.31495374626608341</v>
      </c>
      <c r="G28" s="262">
        <v>5.5392375043888803E-2</v>
      </c>
    </row>
    <row r="29" spans="2:7" ht="18" x14ac:dyDescent="0.45">
      <c r="B29" s="423"/>
      <c r="C29" s="1" t="s">
        <v>264</v>
      </c>
      <c r="D29" s="267">
        <v>4263.9687603958273</v>
      </c>
      <c r="E29" s="261">
        <v>2.5324549059289523</v>
      </c>
      <c r="F29" s="261">
        <v>0.17173550344375399</v>
      </c>
      <c r="G29" s="262">
        <v>4.0048981818805257E-2</v>
      </c>
    </row>
    <row r="30" spans="2:7" ht="18" x14ac:dyDescent="0.45">
      <c r="B30" s="423"/>
      <c r="C30" s="1" t="s">
        <v>265</v>
      </c>
      <c r="D30" s="267">
        <v>94417.49495742764</v>
      </c>
      <c r="E30" s="261">
        <v>56.076407156478126</v>
      </c>
      <c r="F30" s="261">
        <v>5.4437503219928356</v>
      </c>
      <c r="G30" s="262">
        <v>0.88680868726067641</v>
      </c>
    </row>
    <row r="31" spans="2:7" ht="18" x14ac:dyDescent="0.45">
      <c r="B31" s="423"/>
      <c r="C31" s="1" t="s">
        <v>266</v>
      </c>
      <c r="D31" s="267">
        <v>8657.6818986615781</v>
      </c>
      <c r="E31" s="261">
        <v>5.141967549547072</v>
      </c>
      <c r="F31" s="261">
        <v>0.75735606217192109</v>
      </c>
      <c r="G31" s="262">
        <v>8.1316577216271557E-2</v>
      </c>
    </row>
    <row r="32" spans="2:7" ht="18" x14ac:dyDescent="0.45">
      <c r="B32" s="423"/>
      <c r="C32" s="1" t="s">
        <v>267</v>
      </c>
      <c r="D32" s="267">
        <v>955.85524922359104</v>
      </c>
      <c r="E32" s="261">
        <v>0.56770123124202077</v>
      </c>
      <c r="F32" s="261">
        <v>3.1035221965926285E-2</v>
      </c>
      <c r="G32" s="262">
        <v>8.9777931426522732E-3</v>
      </c>
    </row>
    <row r="33" spans="2:7" ht="18" x14ac:dyDescent="0.45">
      <c r="B33" s="423"/>
      <c r="C33" s="1"/>
      <c r="D33" s="267"/>
      <c r="E33" s="268"/>
      <c r="F33" s="268"/>
      <c r="G33" s="269"/>
    </row>
    <row r="34" spans="2:7" ht="18" x14ac:dyDescent="0.45">
      <c r="B34" s="423" t="s">
        <v>847</v>
      </c>
      <c r="C34" s="1"/>
      <c r="D34" s="221">
        <v>3749.5367289039282</v>
      </c>
      <c r="E34" s="238">
        <v>2.2269236051326207</v>
      </c>
      <c r="F34" s="238">
        <v>1.5412049591628272</v>
      </c>
      <c r="G34" s="239">
        <v>3.5217220557421727E-2</v>
      </c>
    </row>
    <row r="35" spans="2:7" ht="18" x14ac:dyDescent="0.45">
      <c r="B35" s="423"/>
      <c r="C35" s="1" t="s">
        <v>261</v>
      </c>
      <c r="D35" s="267">
        <v>220.29514159157779</v>
      </c>
      <c r="E35" s="261">
        <v>0.1308376171180286</v>
      </c>
      <c r="F35" s="261">
        <v>6.9300736535132801E-3</v>
      </c>
      <c r="G35" s="262">
        <v>2.0691043054342695E-3</v>
      </c>
    </row>
    <row r="36" spans="2:7" ht="18" x14ac:dyDescent="0.45">
      <c r="B36" s="423"/>
      <c r="C36" s="1" t="s">
        <v>262</v>
      </c>
      <c r="D36" s="267">
        <v>1657.6762536527137</v>
      </c>
      <c r="E36" s="261">
        <v>0.98452652842959343</v>
      </c>
      <c r="F36" s="261">
        <v>0.41400209188253712</v>
      </c>
      <c r="G36" s="262">
        <v>1.5569590181012461E-2</v>
      </c>
    </row>
    <row r="37" spans="2:7" ht="18" x14ac:dyDescent="0.45">
      <c r="B37" s="423"/>
      <c r="C37" s="1" t="s">
        <v>263</v>
      </c>
      <c r="D37" s="267">
        <v>713.82950155066408</v>
      </c>
      <c r="E37" s="261">
        <v>0.42395737979820092</v>
      </c>
      <c r="F37" s="261">
        <v>0.1126163503794797</v>
      </c>
      <c r="G37" s="262">
        <v>6.7045858766271805E-3</v>
      </c>
    </row>
    <row r="38" spans="2:7" ht="18" x14ac:dyDescent="0.45">
      <c r="B38" s="423"/>
      <c r="C38" s="1" t="s">
        <v>264</v>
      </c>
      <c r="D38" s="267">
        <v>1.2032744721804423</v>
      </c>
      <c r="E38" s="261">
        <v>7.1464837373000692E-4</v>
      </c>
      <c r="F38" s="261">
        <v>7.3877727547980165E-2</v>
      </c>
      <c r="G38" s="262">
        <v>1.1301658189192157E-5</v>
      </c>
    </row>
    <row r="39" spans="2:7" ht="18" x14ac:dyDescent="0.45">
      <c r="B39" s="423"/>
      <c r="C39" s="1" t="s">
        <v>265</v>
      </c>
      <c r="D39" s="267">
        <v>1079.2761658844881</v>
      </c>
      <c r="E39" s="261">
        <v>0.64100334095614597</v>
      </c>
      <c r="F39" s="261">
        <v>0.8426054833204244</v>
      </c>
      <c r="G39" s="262">
        <v>1.0137014123190999E-2</v>
      </c>
    </row>
    <row r="40" spans="2:7" ht="18" x14ac:dyDescent="0.45">
      <c r="B40" s="423"/>
      <c r="C40" s="1" t="s">
        <v>266</v>
      </c>
      <c r="D40" s="267">
        <v>1.2346583721279361</v>
      </c>
      <c r="E40" s="261">
        <v>7.3328788913345371E-4</v>
      </c>
      <c r="F40" s="261">
        <v>8.3356954254140692E-2</v>
      </c>
      <c r="G40" s="262">
        <v>1.1596428931903627E-5</v>
      </c>
    </row>
    <row r="41" spans="2:7" ht="18" x14ac:dyDescent="0.45">
      <c r="B41" s="436"/>
      <c r="C41" s="424" t="s">
        <v>267</v>
      </c>
      <c r="D41" s="223">
        <v>76.053117280123615</v>
      </c>
      <c r="E41" s="260">
        <v>4.516944208319193E-2</v>
      </c>
      <c r="F41" s="260">
        <v>7.8162781247517743E-3</v>
      </c>
      <c r="G41" s="263">
        <v>7.1432275477843472E-4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8" x14ac:dyDescent="0.45">
      <c r="B43" s="186" t="s">
        <v>894</v>
      </c>
      <c r="C43" s="222"/>
      <c r="D43" s="222"/>
      <c r="E43" s="222"/>
      <c r="F43" s="222"/>
      <c r="G43" s="222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4DDD5-FBD0-4514-B024-4C9EF40D1049}">
  <sheetPr codeName="Hoja59"/>
  <dimension ref="B2:G44"/>
  <sheetViews>
    <sheetView showGridLines="0" zoomScale="80" zoomScaleNormal="80" workbookViewId="0">
      <selection activeCell="A6" sqref="A6"/>
    </sheetView>
  </sheetViews>
  <sheetFormatPr baseColWidth="10" defaultColWidth="11.42578125" defaultRowHeight="15" x14ac:dyDescent="0.25"/>
  <cols>
    <col min="2" max="2" width="15.7109375" customWidth="1"/>
    <col min="3" max="3" width="32.7109375" customWidth="1"/>
    <col min="4" max="4" width="25.85546875" customWidth="1"/>
    <col min="5" max="5" width="31.28515625" customWidth="1"/>
    <col min="6" max="6" width="31.85546875" customWidth="1"/>
    <col min="7" max="7" width="26.7109375" customWidth="1"/>
  </cols>
  <sheetData>
    <row r="2" spans="2:7" ht="18" x14ac:dyDescent="0.45">
      <c r="B2" s="1"/>
    </row>
    <row r="4" spans="2:7" ht="18" x14ac:dyDescent="0.25">
      <c r="B4" s="23" t="s">
        <v>895</v>
      </c>
    </row>
    <row r="6" spans="2:7" ht="88.5" customHeight="1" x14ac:dyDescent="0.25">
      <c r="B6" s="438" t="s">
        <v>868</v>
      </c>
      <c r="C6" s="388"/>
      <c r="D6" s="388" t="s">
        <v>836</v>
      </c>
      <c r="E6" s="388" t="s">
        <v>890</v>
      </c>
      <c r="F6" s="388" t="s">
        <v>891</v>
      </c>
      <c r="G6" s="389" t="s">
        <v>892</v>
      </c>
    </row>
    <row r="7" spans="2:7" ht="18" x14ac:dyDescent="0.45">
      <c r="B7" s="423" t="s">
        <v>254</v>
      </c>
      <c r="C7" s="1"/>
      <c r="D7" s="221">
        <v>176981.14047175896</v>
      </c>
      <c r="E7" s="238">
        <v>100</v>
      </c>
      <c r="F7" s="238">
        <v>10.404685777642282</v>
      </c>
      <c r="G7" s="239">
        <v>1.6201806666463152</v>
      </c>
    </row>
    <row r="8" spans="2:7" ht="18" x14ac:dyDescent="0.45">
      <c r="B8" s="423"/>
      <c r="C8" s="1" t="s">
        <v>261</v>
      </c>
      <c r="D8" s="267">
        <v>10586.719356415322</v>
      </c>
      <c r="E8" s="261">
        <v>5.9818347470219022</v>
      </c>
      <c r="F8" s="261">
        <v>0.4161056015570187</v>
      </c>
      <c r="G8" s="262">
        <v>9.6916530081980382E-2</v>
      </c>
    </row>
    <row r="9" spans="2:7" ht="18" x14ac:dyDescent="0.45">
      <c r="B9" s="423"/>
      <c r="C9" s="1" t="s">
        <v>262</v>
      </c>
      <c r="D9" s="267">
        <v>37265.773815803055</v>
      </c>
      <c r="E9" s="261">
        <v>21.056353076077944</v>
      </c>
      <c r="F9" s="261">
        <v>1.2913873478002129</v>
      </c>
      <c r="G9" s="262">
        <v>0.34115096163940156</v>
      </c>
    </row>
    <row r="10" spans="2:7" ht="18" x14ac:dyDescent="0.45">
      <c r="B10" s="423"/>
      <c r="C10" s="1" t="s">
        <v>263</v>
      </c>
      <c r="D10" s="267">
        <v>7127.8958699769755</v>
      </c>
      <c r="E10" s="261">
        <v>4.0274889465492949</v>
      </c>
      <c r="F10" s="261">
        <v>0.50322922315302332</v>
      </c>
      <c r="G10" s="262">
        <v>6.5252597263309037E-2</v>
      </c>
    </row>
    <row r="11" spans="2:7" ht="18" x14ac:dyDescent="0.45">
      <c r="B11" s="423"/>
      <c r="C11" s="1" t="s">
        <v>264</v>
      </c>
      <c r="D11" s="267">
        <v>5067.1415049803163</v>
      </c>
      <c r="E11" s="261">
        <v>2.7126841083541517</v>
      </c>
      <c r="F11" s="261">
        <v>0.27946929643217905</v>
      </c>
      <c r="G11" s="262">
        <v>4.6387342061682824E-2</v>
      </c>
    </row>
    <row r="12" spans="2:7" ht="18" x14ac:dyDescent="0.45">
      <c r="B12" s="423"/>
      <c r="C12" s="1" t="s">
        <v>265</v>
      </c>
      <c r="D12" s="267">
        <v>107140.15256882622</v>
      </c>
      <c r="E12" s="261">
        <v>60.537609986710784</v>
      </c>
      <c r="F12" s="261">
        <v>6.9532618383897464</v>
      </c>
      <c r="G12" s="262">
        <v>0.98081865305443705</v>
      </c>
    </row>
    <row r="13" spans="2:7" ht="18" x14ac:dyDescent="0.45">
      <c r="B13" s="423"/>
      <c r="C13" s="1" t="s">
        <v>266</v>
      </c>
      <c r="D13" s="267">
        <v>9456.8821859413965</v>
      </c>
      <c r="E13" s="261">
        <v>5.0711584619607004</v>
      </c>
      <c r="F13" s="261">
        <v>0.91953817752986189</v>
      </c>
      <c r="G13" s="262">
        <v>8.6573392190673074E-2</v>
      </c>
    </row>
    <row r="14" spans="2:7" ht="18" x14ac:dyDescent="0.45">
      <c r="B14" s="423"/>
      <c r="C14" s="1" t="s">
        <v>267</v>
      </c>
      <c r="D14" s="267">
        <v>1084.6655072679102</v>
      </c>
      <c r="E14" s="261">
        <v>0.61287067332521272</v>
      </c>
      <c r="F14" s="261">
        <v>4.1694292780239221E-2</v>
      </c>
      <c r="G14" s="262">
        <v>9.9296121607601959E-3</v>
      </c>
    </row>
    <row r="15" spans="2:7" ht="18" x14ac:dyDescent="0.45">
      <c r="B15" s="423"/>
      <c r="C15" s="1"/>
      <c r="D15" s="222"/>
      <c r="E15" s="268"/>
      <c r="F15" s="268"/>
      <c r="G15" s="269"/>
    </row>
    <row r="16" spans="2:7" ht="18" x14ac:dyDescent="0.45">
      <c r="B16" s="423" t="s">
        <v>846</v>
      </c>
      <c r="C16" s="1"/>
      <c r="D16" s="221">
        <v>8763.8124835327399</v>
      </c>
      <c r="E16" s="238">
        <v>4.9518341107826611</v>
      </c>
      <c r="F16" s="238">
        <v>0.79553381518275357</v>
      </c>
      <c r="G16" s="239">
        <v>8.0228658907298162E-2</v>
      </c>
    </row>
    <row r="17" spans="2:7" ht="18" x14ac:dyDescent="0.45">
      <c r="B17" s="423"/>
      <c r="C17" s="1" t="s">
        <v>261</v>
      </c>
      <c r="D17" s="267">
        <v>635.56756836610782</v>
      </c>
      <c r="E17" s="261">
        <v>0.35911598641072473</v>
      </c>
      <c r="F17" s="261">
        <v>5.9895633485766014E-2</v>
      </c>
      <c r="G17" s="262">
        <v>5.8183277826627721E-3</v>
      </c>
    </row>
    <row r="18" spans="2:7" ht="18" x14ac:dyDescent="0.45">
      <c r="B18" s="423"/>
      <c r="C18" s="1" t="s">
        <v>262</v>
      </c>
      <c r="D18" s="267">
        <v>249.53996169789463</v>
      </c>
      <c r="E18" s="261">
        <v>0.14099805269235105</v>
      </c>
      <c r="F18" s="261">
        <v>4.4609055184333113E-2</v>
      </c>
      <c r="G18" s="262">
        <v>2.2844231900692566E-3</v>
      </c>
    </row>
    <row r="19" spans="2:7" ht="18" x14ac:dyDescent="0.45">
      <c r="B19" s="423"/>
      <c r="C19" s="1" t="s">
        <v>263</v>
      </c>
      <c r="D19" s="267">
        <v>178.49159856271169</v>
      </c>
      <c r="E19" s="261">
        <v>0.10085345708979296</v>
      </c>
      <c r="F19" s="261">
        <v>5.792428625016055E-2</v>
      </c>
      <c r="G19" s="262">
        <v>1.6340082134132634E-3</v>
      </c>
    </row>
    <row r="20" spans="2:7" ht="18" x14ac:dyDescent="0.45">
      <c r="B20" s="423"/>
      <c r="C20" s="1" t="s">
        <v>264</v>
      </c>
      <c r="D20" s="267">
        <v>583.90913769205451</v>
      </c>
      <c r="E20" s="261">
        <v>0.32992732227603044</v>
      </c>
      <c r="F20" s="261">
        <v>3.8662364780962799E-2</v>
      </c>
      <c r="G20" s="262">
        <v>5.3454186895001282E-3</v>
      </c>
    </row>
    <row r="21" spans="2:7" ht="18" x14ac:dyDescent="0.45">
      <c r="B21" s="423"/>
      <c r="C21" s="1" t="s">
        <v>265</v>
      </c>
      <c r="D21" s="267">
        <v>6761.0326244178741</v>
      </c>
      <c r="E21" s="261">
        <v>3.8201994892765061</v>
      </c>
      <c r="F21" s="261">
        <v>0.5649833851541497</v>
      </c>
      <c r="G21" s="262">
        <v>6.1894133552579236E-2</v>
      </c>
    </row>
    <row r="22" spans="2:7" ht="18" x14ac:dyDescent="0.45">
      <c r="B22" s="423"/>
      <c r="C22" s="1" t="s">
        <v>266</v>
      </c>
      <c r="D22" s="267">
        <v>355.27159279609799</v>
      </c>
      <c r="E22" s="261">
        <v>0.20073980303725575</v>
      </c>
      <c r="F22" s="261">
        <v>2.9459090327381421E-2</v>
      </c>
      <c r="G22" s="262">
        <v>3.2523474790735109E-3</v>
      </c>
    </row>
    <row r="23" spans="2:7" ht="18" x14ac:dyDescent="0.45">
      <c r="B23" s="423"/>
      <c r="C23" s="1" t="s">
        <v>267</v>
      </c>
      <c r="D23" s="267">
        <v>0</v>
      </c>
      <c r="E23" s="261">
        <v>0</v>
      </c>
      <c r="F23" s="261">
        <v>0</v>
      </c>
      <c r="G23" s="262">
        <v>0</v>
      </c>
    </row>
    <row r="24" spans="2:7" ht="18" x14ac:dyDescent="0.45">
      <c r="B24" s="423"/>
      <c r="C24" s="1"/>
      <c r="D24" s="222"/>
      <c r="E24" s="268"/>
      <c r="F24" s="268"/>
      <c r="G24" s="269"/>
    </row>
    <row r="25" spans="2:7" ht="18" x14ac:dyDescent="0.45">
      <c r="B25" s="423" t="s">
        <v>796</v>
      </c>
      <c r="C25" s="1"/>
      <c r="D25" s="221">
        <v>165024.15054345303</v>
      </c>
      <c r="E25" s="238">
        <v>93.243918591306638</v>
      </c>
      <c r="F25" s="238">
        <v>7.7927561853930589</v>
      </c>
      <c r="G25" s="239">
        <v>1.5107199418397796</v>
      </c>
    </row>
    <row r="26" spans="2:7" ht="18" x14ac:dyDescent="0.45">
      <c r="B26" s="423"/>
      <c r="C26" s="1" t="s">
        <v>261</v>
      </c>
      <c r="D26" s="267">
        <v>9719.5938811076539</v>
      </c>
      <c r="E26" s="261">
        <v>5.4918811434931474</v>
      </c>
      <c r="F26" s="261">
        <v>0.34566216314190212</v>
      </c>
      <c r="G26" s="262">
        <v>8.8978396522070582E-2</v>
      </c>
    </row>
    <row r="27" spans="2:7" ht="18" x14ac:dyDescent="0.45">
      <c r="B27" s="423"/>
      <c r="C27" s="1" t="s">
        <v>262</v>
      </c>
      <c r="D27" s="267">
        <v>35273.80757584345</v>
      </c>
      <c r="E27" s="261">
        <v>19.930828494956</v>
      </c>
      <c r="F27" s="261">
        <v>0.74842494785132274</v>
      </c>
      <c r="G27" s="262">
        <v>0.32291542997771189</v>
      </c>
    </row>
    <row r="28" spans="2:7" ht="18" x14ac:dyDescent="0.45">
      <c r="B28" s="423"/>
      <c r="C28" s="1" t="s">
        <v>263</v>
      </c>
      <c r="D28" s="267">
        <v>6199.0796655332215</v>
      </c>
      <c r="E28" s="261">
        <v>3.5026781096613018</v>
      </c>
      <c r="F28" s="261">
        <v>0.30861780425179286</v>
      </c>
      <c r="G28" s="262">
        <v>5.674971354758504E-2</v>
      </c>
    </row>
    <row r="29" spans="2:7" ht="18" x14ac:dyDescent="0.45">
      <c r="B29" s="423"/>
      <c r="C29" s="1" t="s">
        <v>264</v>
      </c>
      <c r="D29" s="267">
        <v>4481.9675744460719</v>
      </c>
      <c r="E29" s="261">
        <v>2.5324549059289523</v>
      </c>
      <c r="F29" s="261">
        <v>0.15619670210929582</v>
      </c>
      <c r="G29" s="262">
        <v>4.1030344777397025E-2</v>
      </c>
    </row>
    <row r="30" spans="2:7" ht="18" x14ac:dyDescent="0.45">
      <c r="B30" s="423"/>
      <c r="C30" s="1" t="s">
        <v>265</v>
      </c>
      <c r="D30" s="267">
        <v>99244.664921122079</v>
      </c>
      <c r="E30" s="261">
        <v>56.076407156478126</v>
      </c>
      <c r="F30" s="261">
        <v>5.402870510108837</v>
      </c>
      <c r="G30" s="262">
        <v>0.90853910729912957</v>
      </c>
    </row>
    <row r="31" spans="2:7" ht="18" x14ac:dyDescent="0.45">
      <c r="B31" s="423"/>
      <c r="C31" s="1" t="s">
        <v>266</v>
      </c>
      <c r="D31" s="267">
        <v>9100.3128118761688</v>
      </c>
      <c r="E31" s="261">
        <v>5.141967549547072</v>
      </c>
      <c r="F31" s="261">
        <v>0.79767796606403651</v>
      </c>
      <c r="G31" s="262">
        <v>8.3309164122988957E-2</v>
      </c>
    </row>
    <row r="32" spans="2:7" ht="18" x14ac:dyDescent="0.45">
      <c r="B32" s="423"/>
      <c r="C32" s="1" t="s">
        <v>267</v>
      </c>
      <c r="D32" s="267">
        <v>1004.7241135243464</v>
      </c>
      <c r="E32" s="261">
        <v>0.56770123124202077</v>
      </c>
      <c r="F32" s="261">
        <v>3.3306091865871468E-2</v>
      </c>
      <c r="G32" s="262">
        <v>9.1977855928963136E-3</v>
      </c>
    </row>
    <row r="33" spans="2:7" ht="18" x14ac:dyDescent="0.45">
      <c r="B33" s="423"/>
      <c r="C33" s="1"/>
      <c r="D33" s="267"/>
      <c r="E33" s="268"/>
      <c r="F33" s="268"/>
      <c r="G33" s="269"/>
    </row>
    <row r="34" spans="2:7" ht="18" x14ac:dyDescent="0.45">
      <c r="B34" s="423" t="s">
        <v>847</v>
      </c>
      <c r="C34" s="1"/>
      <c r="D34" s="221">
        <v>3941.2347937985242</v>
      </c>
      <c r="E34" s="238">
        <v>2.2269236051326207</v>
      </c>
      <c r="F34" s="238">
        <v>1.8163957770664694</v>
      </c>
      <c r="G34" s="239">
        <v>3.6080185711341861E-2</v>
      </c>
    </row>
    <row r="35" spans="2:7" ht="18" x14ac:dyDescent="0.45">
      <c r="B35" s="423"/>
      <c r="C35" s="1" t="s">
        <v>261</v>
      </c>
      <c r="D35" s="267">
        <v>231.55790694156045</v>
      </c>
      <c r="E35" s="261">
        <v>0.1308376171180286</v>
      </c>
      <c r="F35" s="261">
        <v>1.054780492935059E-2</v>
      </c>
      <c r="G35" s="262">
        <v>2.11980577724703E-3</v>
      </c>
    </row>
    <row r="36" spans="2:7" ht="18" x14ac:dyDescent="0.45">
      <c r="B36" s="423"/>
      <c r="C36" s="1" t="s">
        <v>262</v>
      </c>
      <c r="D36" s="267">
        <v>1742.4262782617116</v>
      </c>
      <c r="E36" s="261">
        <v>0.98452652842959365</v>
      </c>
      <c r="F36" s="261">
        <v>0.49835334476455717</v>
      </c>
      <c r="G36" s="262">
        <v>1.5951108471620418E-2</v>
      </c>
    </row>
    <row r="37" spans="2:7" ht="18" x14ac:dyDescent="0.45">
      <c r="B37" s="423"/>
      <c r="C37" s="1" t="s">
        <v>263</v>
      </c>
      <c r="D37" s="267">
        <v>750.32460588104288</v>
      </c>
      <c r="E37" s="261">
        <v>0.42395737979820092</v>
      </c>
      <c r="F37" s="261">
        <v>0.13668713265106991</v>
      </c>
      <c r="G37" s="262">
        <v>6.8688755023107433E-3</v>
      </c>
    </row>
    <row r="38" spans="2:7" ht="18" x14ac:dyDescent="0.45">
      <c r="B38" s="423"/>
      <c r="C38" s="1" t="s">
        <v>264</v>
      </c>
      <c r="D38" s="267">
        <v>1.264792842190245</v>
      </c>
      <c r="E38" s="261">
        <v>7.1464837373000703E-4</v>
      </c>
      <c r="F38" s="261">
        <v>8.4610229541920434E-2</v>
      </c>
      <c r="G38" s="262">
        <v>1.1578594785675879E-5</v>
      </c>
    </row>
    <row r="39" spans="2:7" ht="18" x14ac:dyDescent="0.45">
      <c r="B39" s="423"/>
      <c r="C39" s="1" t="s">
        <v>265</v>
      </c>
      <c r="D39" s="267">
        <v>1134.4550232862653</v>
      </c>
      <c r="E39" s="261">
        <v>0.64100334095614597</v>
      </c>
      <c r="F39" s="261">
        <v>0.98540794312675928</v>
      </c>
      <c r="G39" s="262">
        <v>1.0385412202728442E-2</v>
      </c>
    </row>
    <row r="40" spans="2:7" ht="18" x14ac:dyDescent="0.45">
      <c r="B40" s="423"/>
      <c r="C40" s="1" t="s">
        <v>266</v>
      </c>
      <c r="D40" s="267">
        <v>1.2977812691296744</v>
      </c>
      <c r="E40" s="261">
        <v>7.3328788913345371E-4</v>
      </c>
      <c r="F40" s="261">
        <v>9.2401121138444009E-2</v>
      </c>
      <c r="G40" s="262">
        <v>1.1880588610599087E-5</v>
      </c>
    </row>
    <row r="41" spans="2:7" ht="18" x14ac:dyDescent="0.45">
      <c r="B41" s="436"/>
      <c r="C41" s="424" t="s">
        <v>267</v>
      </c>
      <c r="D41" s="223">
        <v>79.941393743563751</v>
      </c>
      <c r="E41" s="260">
        <v>4.516944208319193E-2</v>
      </c>
      <c r="F41" s="260">
        <v>8.3882009143677536E-3</v>
      </c>
      <c r="G41" s="263">
        <v>7.3182656786388047E-4</v>
      </c>
    </row>
    <row r="42" spans="2:7" ht="21.75" x14ac:dyDescent="0.55000000000000004">
      <c r="B42" s="186" t="s">
        <v>893</v>
      </c>
      <c r="C42" s="205"/>
      <c r="D42" s="205"/>
      <c r="E42" s="205"/>
      <c r="F42" s="205"/>
      <c r="G42" s="205"/>
    </row>
    <row r="43" spans="2:7" ht="21.75" x14ac:dyDescent="0.55000000000000004">
      <c r="B43" s="186" t="s">
        <v>896</v>
      </c>
      <c r="C43" s="205"/>
      <c r="D43" s="205"/>
      <c r="E43" s="205"/>
      <c r="F43" s="205"/>
      <c r="G43" s="205"/>
    </row>
    <row r="44" spans="2:7" x14ac:dyDescent="0.25">
      <c r="B44" s="211"/>
      <c r="C44" s="211"/>
      <c r="D44" s="211"/>
      <c r="E44" s="211"/>
      <c r="F44" s="211"/>
      <c r="G44" s="211"/>
    </row>
  </sheetData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EB7B3-2A2A-4238-B508-D3C3FE9A10FD}">
  <sheetPr codeName="Hoja60"/>
  <dimension ref="B3:H46"/>
  <sheetViews>
    <sheetView showGridLines="0" zoomScale="80" zoomScaleNormal="80" workbookViewId="0">
      <selection activeCell="A6" sqref="A6"/>
    </sheetView>
  </sheetViews>
  <sheetFormatPr baseColWidth="10" defaultColWidth="11.42578125" defaultRowHeight="15" x14ac:dyDescent="0.25"/>
  <cols>
    <col min="3" max="3" width="38" customWidth="1"/>
    <col min="4" max="4" width="26.85546875" customWidth="1"/>
    <col min="5" max="5" width="25.5703125" customWidth="1"/>
    <col min="6" max="6" width="25.42578125" customWidth="1"/>
    <col min="7" max="7" width="28.28515625" customWidth="1"/>
  </cols>
  <sheetData>
    <row r="3" spans="2:8" ht="18" x14ac:dyDescent="0.45">
      <c r="B3" s="1"/>
    </row>
    <row r="4" spans="2:8" ht="18" x14ac:dyDescent="0.25">
      <c r="B4" s="23" t="s">
        <v>897</v>
      </c>
    </row>
    <row r="6" spans="2:8" ht="105.75" customHeight="1" x14ac:dyDescent="0.25">
      <c r="B6" s="438" t="s">
        <v>868</v>
      </c>
      <c r="C6" s="388"/>
      <c r="D6" s="388" t="s">
        <v>836</v>
      </c>
      <c r="E6" s="388" t="s">
        <v>890</v>
      </c>
      <c r="F6" s="388" t="s">
        <v>891</v>
      </c>
      <c r="G6" s="389" t="s">
        <v>892</v>
      </c>
      <c r="H6" s="211"/>
    </row>
    <row r="7" spans="2:8" ht="18" x14ac:dyDescent="0.45">
      <c r="B7" s="453" t="s">
        <v>254</v>
      </c>
      <c r="C7" s="464"/>
      <c r="D7" s="245">
        <v>145104.46095832999</v>
      </c>
      <c r="E7" s="244">
        <v>100</v>
      </c>
      <c r="F7" s="244">
        <v>8.3820745485805048</v>
      </c>
      <c r="G7" s="246">
        <v>1.6061505701419037</v>
      </c>
      <c r="H7" s="211"/>
    </row>
    <row r="8" spans="2:8" ht="18" x14ac:dyDescent="0.45">
      <c r="B8" s="423"/>
      <c r="C8" s="1" t="s">
        <v>261</v>
      </c>
      <c r="D8" s="267">
        <v>8592.287747375487</v>
      </c>
      <c r="E8" s="261">
        <v>5.9214497546308573</v>
      </c>
      <c r="F8" s="261">
        <v>0.49634033278989581</v>
      </c>
      <c r="G8" s="262">
        <v>0.12092580517861345</v>
      </c>
      <c r="H8" s="211"/>
    </row>
    <row r="9" spans="2:8" ht="18" x14ac:dyDescent="0.45">
      <c r="B9" s="423"/>
      <c r="C9" s="1" t="s">
        <v>262</v>
      </c>
      <c r="D9" s="267">
        <v>30466.086310816983</v>
      </c>
      <c r="E9" s="261">
        <v>20.995968083686904</v>
      </c>
      <c r="F9" s="261">
        <v>1.7598976969708058</v>
      </c>
      <c r="G9" s="262">
        <v>0.31651397502947981</v>
      </c>
      <c r="H9" s="211"/>
    </row>
    <row r="10" spans="2:8" ht="18" x14ac:dyDescent="0.45">
      <c r="B10" s="423"/>
      <c r="C10" s="1" t="s">
        <v>263</v>
      </c>
      <c r="D10" s="267">
        <v>5756.444808337943</v>
      </c>
      <c r="E10" s="261">
        <v>3.9671039541582513</v>
      </c>
      <c r="F10" s="261">
        <v>0.33252561085722959</v>
      </c>
      <c r="G10" s="262">
        <v>9.5568648815389248E-2</v>
      </c>
      <c r="H10" s="211"/>
    </row>
    <row r="11" spans="2:8" ht="18" x14ac:dyDescent="0.45">
      <c r="B11" s="423"/>
      <c r="C11" s="1" t="s">
        <v>264</v>
      </c>
      <c r="D11" s="267">
        <v>4066.8599717655816</v>
      </c>
      <c r="E11" s="261">
        <v>2.802711884187667</v>
      </c>
      <c r="F11" s="261">
        <v>0.23492539951453556</v>
      </c>
      <c r="G11" s="262">
        <v>8.0460947926834919E-2</v>
      </c>
      <c r="H11" s="211"/>
    </row>
    <row r="12" spans="2:8" ht="18" x14ac:dyDescent="0.45">
      <c r="B12" s="423"/>
      <c r="C12" s="1" t="s">
        <v>265</v>
      </c>
      <c r="D12" s="267">
        <v>87755.15133056436</v>
      </c>
      <c r="E12" s="261">
        <v>60.477224994319741</v>
      </c>
      <c r="F12" s="261">
        <v>5.0692460839366422</v>
      </c>
      <c r="G12" s="262">
        <v>0.82877357855381328</v>
      </c>
      <c r="H12" s="211"/>
    </row>
    <row r="13" spans="2:8" ht="18" x14ac:dyDescent="0.45">
      <c r="B13" s="423"/>
      <c r="C13" s="1" t="s">
        <v>266</v>
      </c>
      <c r="D13" s="267">
        <v>7665.9494202786236</v>
      </c>
      <c r="E13" s="261">
        <v>5.283055648082418</v>
      </c>
      <c r="F13" s="261">
        <v>0.44282966286526121</v>
      </c>
      <c r="G13" s="262">
        <v>0.11264279856985722</v>
      </c>
      <c r="H13" s="211"/>
    </row>
    <row r="14" spans="2:8" ht="18" x14ac:dyDescent="0.45">
      <c r="B14" s="423"/>
      <c r="C14" s="1" t="s">
        <v>267</v>
      </c>
      <c r="D14" s="267">
        <v>801.68136919148435</v>
      </c>
      <c r="E14" s="261">
        <v>0.55248568093416695</v>
      </c>
      <c r="F14" s="261">
        <v>4.6309761646134498E-2</v>
      </c>
      <c r="G14" s="262">
        <v>5.126481606791565E-2</v>
      </c>
      <c r="H14" s="211"/>
    </row>
    <row r="15" spans="2:8" ht="18" x14ac:dyDescent="0.45">
      <c r="B15" s="423"/>
      <c r="C15" s="1"/>
      <c r="D15" s="222"/>
      <c r="E15" s="268"/>
      <c r="F15" s="268"/>
      <c r="G15" s="269"/>
      <c r="H15" s="211"/>
    </row>
    <row r="16" spans="2:8" ht="18" x14ac:dyDescent="0.45">
      <c r="B16" s="423" t="s">
        <v>846</v>
      </c>
      <c r="C16" s="1"/>
      <c r="D16" s="221">
        <v>7185.3321940019187</v>
      </c>
      <c r="E16" s="238">
        <v>4.9518341107826629</v>
      </c>
      <c r="F16" s="238">
        <v>0.41506642668784133</v>
      </c>
      <c r="G16" s="239">
        <v>0.16424883037664006</v>
      </c>
      <c r="H16" s="211"/>
    </row>
    <row r="17" spans="2:8" ht="18" x14ac:dyDescent="0.45">
      <c r="B17" s="423"/>
      <c r="C17" s="1" t="s">
        <v>261</v>
      </c>
      <c r="D17" s="267">
        <v>521.09331629647363</v>
      </c>
      <c r="E17" s="261">
        <v>0.3591159864107249</v>
      </c>
      <c r="F17" s="261">
        <v>3.0101369696817197E-2</v>
      </c>
      <c r="G17" s="262">
        <v>1.8945155935062203E-2</v>
      </c>
      <c r="H17" s="211"/>
    </row>
    <row r="18" spans="2:8" ht="18" x14ac:dyDescent="0.45">
      <c r="B18" s="423"/>
      <c r="C18" s="1" t="s">
        <v>262</v>
      </c>
      <c r="D18" s="267">
        <v>204.59446432097883</v>
      </c>
      <c r="E18" s="261">
        <v>0.14099805269235113</v>
      </c>
      <c r="F18" s="261">
        <v>1.1818561888719693E-2</v>
      </c>
      <c r="G18" s="262">
        <v>1.6115129360654189E-2</v>
      </c>
      <c r="H18" s="211"/>
    </row>
    <row r="19" spans="2:8" ht="18" x14ac:dyDescent="0.45">
      <c r="B19" s="423"/>
      <c r="C19" s="1" t="s">
        <v>263</v>
      </c>
      <c r="D19" s="267">
        <v>146.34286526798525</v>
      </c>
      <c r="E19" s="261">
        <v>0.10085345708979301</v>
      </c>
      <c r="F19" s="261">
        <v>8.4536119580871007E-3</v>
      </c>
      <c r="G19" s="262">
        <v>1.5594263100657466E-2</v>
      </c>
      <c r="H19" s="211"/>
    </row>
    <row r="20" spans="2:8" ht="18" x14ac:dyDescent="0.45">
      <c r="B20" s="423"/>
      <c r="C20" s="1" t="s">
        <v>264</v>
      </c>
      <c r="D20" s="267">
        <v>478.7392625428879</v>
      </c>
      <c r="E20" s="261">
        <v>0.32992732227603055</v>
      </c>
      <c r="F20" s="261">
        <v>2.7654754109312337E-2</v>
      </c>
      <c r="G20" s="262">
        <v>1.8566440192782564E-2</v>
      </c>
      <c r="H20" s="211"/>
    </row>
    <row r="21" spans="2:8" ht="18" x14ac:dyDescent="0.45">
      <c r="B21" s="423"/>
      <c r="C21" s="1" t="s">
        <v>265</v>
      </c>
      <c r="D21" s="267">
        <v>5543.2798764475692</v>
      </c>
      <c r="E21" s="261">
        <v>3.8201994892765074</v>
      </c>
      <c r="F21" s="261">
        <v>0.32021196909564853</v>
      </c>
      <c r="G21" s="262">
        <v>6.3851863615514773E-2</v>
      </c>
      <c r="H21" s="211"/>
    </row>
    <row r="22" spans="2:8" ht="18" x14ac:dyDescent="0.45">
      <c r="B22" s="423"/>
      <c r="C22" s="1" t="s">
        <v>266</v>
      </c>
      <c r="D22" s="267">
        <v>291.28240912602433</v>
      </c>
      <c r="E22" s="261">
        <v>0.20073980303725583</v>
      </c>
      <c r="F22" s="261">
        <v>1.6826159939256454E-2</v>
      </c>
      <c r="G22" s="262">
        <v>1.6890263886254583E-2</v>
      </c>
      <c r="H22" s="211"/>
    </row>
    <row r="23" spans="2:8" ht="18" x14ac:dyDescent="0.45">
      <c r="B23" s="423"/>
      <c r="C23" s="1" t="s">
        <v>267</v>
      </c>
      <c r="D23" s="267">
        <v>0</v>
      </c>
      <c r="E23" s="261">
        <v>0</v>
      </c>
      <c r="F23" s="261">
        <v>0</v>
      </c>
      <c r="G23" s="262">
        <v>1.4285714285714289E-2</v>
      </c>
      <c r="H23" s="211"/>
    </row>
    <row r="24" spans="2:8" ht="18" x14ac:dyDescent="0.45">
      <c r="B24" s="423"/>
      <c r="C24" s="1"/>
      <c r="D24" s="222"/>
      <c r="E24" s="268"/>
      <c r="F24" s="268"/>
      <c r="G24" s="269"/>
      <c r="H24" s="211"/>
    </row>
    <row r="25" spans="2:8" ht="18" x14ac:dyDescent="0.45">
      <c r="B25" s="423" t="s">
        <v>796</v>
      </c>
      <c r="C25" s="1"/>
      <c r="D25" s="221">
        <v>135301.08544834002</v>
      </c>
      <c r="E25" s="238">
        <v>93.243918591306667</v>
      </c>
      <c r="F25" s="238">
        <v>7.8157747683410408</v>
      </c>
      <c r="G25" s="239">
        <v>1.3098169234266244</v>
      </c>
      <c r="H25" s="211"/>
    </row>
    <row r="26" spans="2:8" ht="18" x14ac:dyDescent="0.45">
      <c r="B26" s="423"/>
      <c r="C26" s="1" t="s">
        <v>261</v>
      </c>
      <c r="D26" s="267">
        <v>7968.9645297379293</v>
      </c>
      <c r="E26" s="261">
        <v>5.4918811434931492</v>
      </c>
      <c r="F26" s="261">
        <v>0.46033357156703125</v>
      </c>
      <c r="G26" s="262">
        <v>8.5541522162765754E-2</v>
      </c>
      <c r="H26" s="211"/>
    </row>
    <row r="27" spans="2:8" ht="18" x14ac:dyDescent="0.45">
      <c r="B27" s="423"/>
      <c r="C27" s="1" t="s">
        <v>262</v>
      </c>
      <c r="D27" s="267">
        <v>28920.521252135237</v>
      </c>
      <c r="E27" s="261">
        <v>19.930828494956007</v>
      </c>
      <c r="F27" s="261">
        <v>1.6706169025969382</v>
      </c>
      <c r="G27" s="262">
        <v>0.27288331480911665</v>
      </c>
      <c r="H27" s="211"/>
    </row>
    <row r="28" spans="2:8" ht="18" x14ac:dyDescent="0.45">
      <c r="B28" s="423"/>
      <c r="C28" s="1" t="s">
        <v>263</v>
      </c>
      <c r="D28" s="267">
        <v>5082.5421901294721</v>
      </c>
      <c r="E28" s="261">
        <v>3.5026781096613027</v>
      </c>
      <c r="F28" s="261">
        <v>0.2935970903486208</v>
      </c>
      <c r="G28" s="262">
        <v>5.97321017649649E-2</v>
      </c>
      <c r="H28" s="211"/>
    </row>
    <row r="29" spans="2:8" ht="18" x14ac:dyDescent="0.45">
      <c r="B29" s="423"/>
      <c r="C29" s="1" t="s">
        <v>264</v>
      </c>
      <c r="D29" s="267">
        <v>3674.7050402610021</v>
      </c>
      <c r="E29" s="261">
        <v>2.5324549059289532</v>
      </c>
      <c r="F29" s="261">
        <v>0.21227225812414915</v>
      </c>
      <c r="G29" s="262">
        <v>4.7143694187186107E-2</v>
      </c>
      <c r="H29" s="211"/>
    </row>
    <row r="30" spans="2:8" ht="18" x14ac:dyDescent="0.45">
      <c r="B30" s="423"/>
      <c r="C30" s="1" t="s">
        <v>265</v>
      </c>
      <c r="D30" s="267">
        <v>81369.368329206249</v>
      </c>
      <c r="E30" s="261">
        <v>56.07640715647814</v>
      </c>
      <c r="F30" s="261">
        <v>4.7003662520215306</v>
      </c>
      <c r="G30" s="262">
        <v>0.74186331299459363</v>
      </c>
      <c r="H30" s="211"/>
    </row>
    <row r="31" spans="2:8" ht="18" x14ac:dyDescent="0.45">
      <c r="B31" s="423"/>
      <c r="C31" s="1" t="s">
        <v>266</v>
      </c>
      <c r="D31" s="267">
        <v>7461.2242954225549</v>
      </c>
      <c r="E31" s="261">
        <v>5.1419675495470738</v>
      </c>
      <c r="F31" s="261">
        <v>0.43100355326685391</v>
      </c>
      <c r="G31" s="262">
        <v>8.1001479293605794E-2</v>
      </c>
      <c r="H31" s="211"/>
    </row>
    <row r="32" spans="2:8" ht="18" x14ac:dyDescent="0.45">
      <c r="B32" s="423"/>
      <c r="C32" s="1" t="s">
        <v>267</v>
      </c>
      <c r="D32" s="267">
        <v>823.75981144753973</v>
      </c>
      <c r="E32" s="261">
        <v>0.56770123124202099</v>
      </c>
      <c r="F32" s="261">
        <v>4.7585140415915599E-2</v>
      </c>
      <c r="G32" s="262">
        <v>2.1651498214391465E-2</v>
      </c>
      <c r="H32" s="211"/>
    </row>
    <row r="33" spans="2:8" ht="18" x14ac:dyDescent="0.45">
      <c r="B33" s="423"/>
      <c r="C33" s="1"/>
      <c r="D33" s="267"/>
      <c r="E33" s="268"/>
      <c r="F33" s="268"/>
      <c r="G33" s="269"/>
      <c r="H33" s="211"/>
    </row>
    <row r="34" spans="2:8" ht="18" x14ac:dyDescent="0.45">
      <c r="B34" s="423" t="s">
        <v>847</v>
      </c>
      <c r="C34" s="1"/>
      <c r="D34" s="221">
        <v>3231.3654931815104</v>
      </c>
      <c r="E34" s="238">
        <v>2.226923605132622</v>
      </c>
      <c r="F34" s="238">
        <v>0.1866623967221529</v>
      </c>
      <c r="G34" s="239">
        <v>0.12889378637631452</v>
      </c>
      <c r="H34" s="211"/>
    </row>
    <row r="35" spans="2:8" ht="18" x14ac:dyDescent="0.45">
      <c r="B35" s="423"/>
      <c r="C35" s="1" t="s">
        <v>261</v>
      </c>
      <c r="D35" s="267">
        <v>189.85121904983978</v>
      </c>
      <c r="E35" s="261">
        <v>0.13083761711802866</v>
      </c>
      <c r="F35" s="261">
        <v>1.096690660441949E-2</v>
      </c>
      <c r="G35" s="262">
        <v>1.5983300206614891E-2</v>
      </c>
      <c r="H35" s="211"/>
    </row>
    <row r="36" spans="2:8" ht="18" x14ac:dyDescent="0.45">
      <c r="B36" s="423"/>
      <c r="C36" s="1" t="s">
        <v>262</v>
      </c>
      <c r="D36" s="267">
        <v>1428.5919120695264</v>
      </c>
      <c r="E36" s="261">
        <v>0.98452652842959398</v>
      </c>
      <c r="F36" s="261">
        <v>8.2523747563520211E-2</v>
      </c>
      <c r="G36" s="262">
        <v>2.7059703985538371E-2</v>
      </c>
      <c r="H36" s="211"/>
    </row>
    <row r="37" spans="2:8" ht="18" x14ac:dyDescent="0.45">
      <c r="B37" s="423"/>
      <c r="C37" s="1" t="s">
        <v>263</v>
      </c>
      <c r="D37" s="267">
        <v>615.18107064924152</v>
      </c>
      <c r="E37" s="261">
        <v>0.42395737979820114</v>
      </c>
      <c r="F37" s="261">
        <v>3.5536423628893803E-2</v>
      </c>
      <c r="G37" s="262">
        <v>1.9786457075596269E-2</v>
      </c>
      <c r="H37" s="211"/>
    </row>
    <row r="38" spans="2:8" ht="18" x14ac:dyDescent="0.45">
      <c r="B38" s="423"/>
      <c r="C38" s="1" t="s">
        <v>264</v>
      </c>
      <c r="D38" s="267">
        <v>1.0369866704484019</v>
      </c>
      <c r="E38" s="261">
        <v>7.1464837373000725E-4</v>
      </c>
      <c r="F38" s="261">
        <v>5.9902359446267425E-5</v>
      </c>
      <c r="G38" s="262">
        <v>1.4294986672695657E-2</v>
      </c>
      <c r="H38" s="211"/>
    </row>
    <row r="39" spans="2:8" ht="18" x14ac:dyDescent="0.45">
      <c r="B39" s="423"/>
      <c r="C39" s="1" t="s">
        <v>265</v>
      </c>
      <c r="D39" s="267">
        <v>930.12444261930511</v>
      </c>
      <c r="E39" s="261">
        <v>0.64100334095614619</v>
      </c>
      <c r="F39" s="261">
        <v>5.3729377897835849E-2</v>
      </c>
      <c r="G39" s="262">
        <v>2.2602575069534385E-2</v>
      </c>
      <c r="H39" s="211"/>
    </row>
    <row r="40" spans="2:8" ht="18" x14ac:dyDescent="0.45">
      <c r="B40" s="423"/>
      <c r="C40" s="1" t="s">
        <v>266</v>
      </c>
      <c r="D40" s="267">
        <v>1.0640334387998183</v>
      </c>
      <c r="E40" s="261">
        <v>7.3328788913345404E-4</v>
      </c>
      <c r="F40" s="261">
        <v>6.1464737522878482E-5</v>
      </c>
      <c r="G40" s="262">
        <v>1.4295228515826234E-2</v>
      </c>
      <c r="H40" s="211"/>
    </row>
    <row r="41" spans="2:8" ht="18" x14ac:dyDescent="0.45">
      <c r="B41" s="436"/>
      <c r="C41" s="424" t="s">
        <v>267</v>
      </c>
      <c r="D41" s="223">
        <v>65.542875452700954</v>
      </c>
      <c r="E41" s="260">
        <v>4.516944208319195E-2</v>
      </c>
      <c r="F41" s="260">
        <v>0</v>
      </c>
      <c r="G41" s="263">
        <v>1.4871776693639293E-2</v>
      </c>
      <c r="H41" s="211"/>
    </row>
    <row r="42" spans="2:8" ht="21.75" x14ac:dyDescent="0.55000000000000004">
      <c r="B42" s="186" t="s">
        <v>838</v>
      </c>
      <c r="C42" s="205"/>
      <c r="D42" s="205"/>
      <c r="E42" s="205"/>
      <c r="F42" s="205"/>
      <c r="G42" s="205"/>
      <c r="H42" s="211"/>
    </row>
    <row r="43" spans="2:8" ht="21.75" x14ac:dyDescent="0.55000000000000004">
      <c r="B43" s="186" t="s">
        <v>893</v>
      </c>
      <c r="C43" s="205"/>
      <c r="D43" s="205"/>
      <c r="E43" s="205"/>
      <c r="F43" s="205"/>
      <c r="G43" s="205"/>
      <c r="H43" s="211"/>
    </row>
    <row r="44" spans="2:8" ht="21.75" x14ac:dyDescent="0.55000000000000004">
      <c r="B44" s="186" t="s">
        <v>874</v>
      </c>
      <c r="C44" s="205"/>
      <c r="D44" s="205"/>
      <c r="E44" s="205"/>
      <c r="F44" s="205"/>
      <c r="G44" s="205"/>
      <c r="H44" s="211"/>
    </row>
    <row r="45" spans="2:8" x14ac:dyDescent="0.25">
      <c r="B45" s="211"/>
      <c r="C45" s="211"/>
      <c r="D45" s="211"/>
      <c r="E45" s="211"/>
      <c r="F45" s="211"/>
      <c r="G45" s="211"/>
      <c r="H45" s="211"/>
    </row>
    <row r="46" spans="2:8" x14ac:dyDescent="0.25">
      <c r="B46" s="211"/>
      <c r="C46" s="211"/>
      <c r="D46" s="211"/>
      <c r="E46" s="211"/>
      <c r="F46" s="211"/>
      <c r="G46" s="211"/>
      <c r="H46" s="211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E4C5-2659-4B88-8688-3C66D8630872}">
  <sheetPr codeName="Hoja61"/>
  <dimension ref="B2:G45"/>
  <sheetViews>
    <sheetView showGridLines="0" workbookViewId="0">
      <selection activeCell="A9" sqref="A9"/>
    </sheetView>
  </sheetViews>
  <sheetFormatPr baseColWidth="10" defaultColWidth="11.42578125" defaultRowHeight="15" x14ac:dyDescent="0.25"/>
  <cols>
    <col min="3" max="3" width="42.28515625" customWidth="1"/>
    <col min="4" max="4" width="22.28515625" customWidth="1"/>
    <col min="5" max="5" width="27.42578125" customWidth="1"/>
    <col min="6" max="6" width="25.28515625" customWidth="1"/>
    <col min="7" max="7" width="26.28515625" customWidth="1"/>
  </cols>
  <sheetData>
    <row r="2" spans="2:7" ht="18" x14ac:dyDescent="0.45">
      <c r="B2" s="1"/>
    </row>
    <row r="4" spans="2:7" ht="18" x14ac:dyDescent="0.25">
      <c r="B4" s="23" t="s">
        <v>898</v>
      </c>
    </row>
    <row r="6" spans="2:7" ht="73.5" x14ac:dyDescent="0.25">
      <c r="B6" s="438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165175.08323967201</v>
      </c>
      <c r="E7" s="238">
        <v>100</v>
      </c>
      <c r="F7" s="238">
        <v>10.7915692439409</v>
      </c>
      <c r="G7" s="239">
        <v>1.6386754270834101</v>
      </c>
    </row>
    <row r="8" spans="2:7" ht="18" x14ac:dyDescent="0.45">
      <c r="B8" s="423"/>
      <c r="C8" s="1" t="s">
        <v>261</v>
      </c>
      <c r="D8" s="267">
        <v>9852.9084208754302</v>
      </c>
      <c r="E8" s="261">
        <v>6.0011646560691503</v>
      </c>
      <c r="F8" s="261">
        <v>0.38595937756210802</v>
      </c>
      <c r="G8" s="262">
        <v>9.8312009578095397E-2</v>
      </c>
    </row>
    <row r="9" spans="2:7" ht="18" x14ac:dyDescent="0.45">
      <c r="B9" s="423"/>
      <c r="C9" s="1" t="s">
        <v>262</v>
      </c>
      <c r="D9" s="267">
        <v>34921.858233907398</v>
      </c>
      <c r="E9" s="261">
        <v>21.550259364817002</v>
      </c>
      <c r="F9" s="261">
        <v>1.2689382807074201</v>
      </c>
      <c r="G9" s="262">
        <v>0.346744484078718</v>
      </c>
    </row>
    <row r="10" spans="2:7" ht="18" x14ac:dyDescent="0.45">
      <c r="B10" s="423"/>
      <c r="C10" s="1" t="s">
        <v>263</v>
      </c>
      <c r="D10" s="267">
        <v>6630.7830930848104</v>
      </c>
      <c r="E10" s="261">
        <v>4.1211729726125199</v>
      </c>
      <c r="F10" s="261">
        <v>0.55892241845758295</v>
      </c>
      <c r="G10" s="262">
        <v>6.6311019621660805E-2</v>
      </c>
    </row>
    <row r="11" spans="2:7" ht="18" x14ac:dyDescent="0.45">
      <c r="B11" s="423"/>
      <c r="C11" s="1" t="s">
        <v>264</v>
      </c>
      <c r="D11" s="267">
        <v>4604.45414938456</v>
      </c>
      <c r="E11" s="261">
        <v>2.6969174492751598</v>
      </c>
      <c r="F11" s="261">
        <v>0.29273062054298699</v>
      </c>
      <c r="G11" s="262">
        <v>4.5419215485541599E-2</v>
      </c>
    </row>
    <row r="12" spans="2:7" ht="18" x14ac:dyDescent="0.45">
      <c r="B12" s="423"/>
      <c r="C12" s="1" t="s">
        <v>265</v>
      </c>
      <c r="D12" s="267">
        <v>99986.786427319501</v>
      </c>
      <c r="E12" s="261">
        <v>61.6910945413075</v>
      </c>
      <c r="F12" s="261">
        <v>7.2474312110429802</v>
      </c>
      <c r="G12" s="262">
        <v>0.99301581603842304</v>
      </c>
    </row>
    <row r="13" spans="2:7" ht="18" x14ac:dyDescent="0.45">
      <c r="B13" s="423"/>
      <c r="C13" s="1" t="s">
        <v>266</v>
      </c>
      <c r="D13" s="267">
        <v>8572.5478840109099</v>
      </c>
      <c r="E13" s="261">
        <v>5.0073973871075603</v>
      </c>
      <c r="F13" s="261">
        <v>0.99305025015805692</v>
      </c>
      <c r="G13" s="262">
        <v>8.4295290813692497E-2</v>
      </c>
    </row>
    <row r="14" spans="2:7" ht="18" x14ac:dyDescent="0.45">
      <c r="B14" s="423"/>
      <c r="C14" s="1" t="s">
        <v>267</v>
      </c>
      <c r="D14" s="267">
        <v>954.84455523413703</v>
      </c>
      <c r="E14" s="261">
        <v>0.62476248432688808</v>
      </c>
      <c r="F14" s="261">
        <v>4.4537085469801799E-2</v>
      </c>
      <c r="G14" s="262">
        <v>1.00562152305911E-2</v>
      </c>
    </row>
    <row r="15" spans="2:7" ht="18" x14ac:dyDescent="0.45">
      <c r="B15" s="423"/>
      <c r="C15" s="1"/>
      <c r="D15" s="222"/>
      <c r="E15" s="268"/>
      <c r="F15" s="268"/>
      <c r="G15" s="269"/>
    </row>
    <row r="16" spans="2:7" ht="18" x14ac:dyDescent="0.45">
      <c r="B16" s="423" t="s">
        <v>846</v>
      </c>
      <c r="C16" s="1"/>
      <c r="D16" s="221">
        <v>8574.5595793499306</v>
      </c>
      <c r="E16" s="238">
        <v>5.2450743642813</v>
      </c>
      <c r="F16" s="238">
        <v>0.866204080996545</v>
      </c>
      <c r="G16" s="239">
        <v>8.4125141601595205E-2</v>
      </c>
    </row>
    <row r="17" spans="2:7" ht="18" x14ac:dyDescent="0.45">
      <c r="B17" s="423"/>
      <c r="C17" s="1" t="s">
        <v>261</v>
      </c>
      <c r="D17" s="267">
        <v>599.94087136275004</v>
      </c>
      <c r="E17" s="261">
        <v>0.36924443743343</v>
      </c>
      <c r="F17" s="261">
        <v>6.2930546816673802E-2</v>
      </c>
      <c r="G17" s="262">
        <v>5.9385738623083505E-3</v>
      </c>
    </row>
    <row r="18" spans="2:7" ht="18" x14ac:dyDescent="0.45">
      <c r="B18" s="423"/>
      <c r="C18" s="1" t="s">
        <v>262</v>
      </c>
      <c r="D18" s="267">
        <v>247.712400289827</v>
      </c>
      <c r="E18" s="261">
        <v>0.151158757216624</v>
      </c>
      <c r="F18" s="261">
        <v>6.1713319443568705E-2</v>
      </c>
      <c r="G18" s="262">
        <v>2.4217666562878597E-3</v>
      </c>
    </row>
    <row r="19" spans="2:7" ht="18" x14ac:dyDescent="0.45">
      <c r="B19" s="423"/>
      <c r="C19" s="1" t="s">
        <v>263</v>
      </c>
      <c r="D19" s="267">
        <v>185.067657690461</v>
      </c>
      <c r="E19" s="261">
        <v>0.11213018100084901</v>
      </c>
      <c r="F19" s="261">
        <v>8.0836616025117297E-2</v>
      </c>
      <c r="G19" s="262">
        <v>1.7906778691069E-3</v>
      </c>
    </row>
    <row r="20" spans="2:7" ht="18" x14ac:dyDescent="0.45">
      <c r="B20" s="423"/>
      <c r="C20" s="1" t="s">
        <v>264</v>
      </c>
      <c r="D20" s="267">
        <v>554.02043377462599</v>
      </c>
      <c r="E20" s="261">
        <v>0.340677949840831</v>
      </c>
      <c r="F20" s="261">
        <v>4.0057899605832101E-2</v>
      </c>
      <c r="G20" s="262">
        <v>5.4769580404995201E-3</v>
      </c>
    </row>
    <row r="21" spans="2:7" ht="18" x14ac:dyDescent="0.45">
      <c r="B21" s="423"/>
      <c r="C21" s="1" t="s">
        <v>265</v>
      </c>
      <c r="D21" s="267">
        <v>6628.9856484961902</v>
      </c>
      <c r="E21" s="261">
        <v>4.0535233161623898</v>
      </c>
      <c r="F21" s="261">
        <v>0.59155086832446402</v>
      </c>
      <c r="G21" s="262">
        <v>6.5003602130851296E-2</v>
      </c>
    </row>
    <row r="22" spans="2:7" ht="18" x14ac:dyDescent="0.45">
      <c r="B22" s="423"/>
      <c r="C22" s="1" t="s">
        <v>266</v>
      </c>
      <c r="D22" s="267">
        <v>358.832567736079</v>
      </c>
      <c r="E22" s="261">
        <v>0.21833972262718199</v>
      </c>
      <c r="F22" s="261">
        <v>3.1115310738672602E-2</v>
      </c>
      <c r="G22" s="262">
        <v>3.4935630425412304E-3</v>
      </c>
    </row>
    <row r="23" spans="2:7" ht="18" x14ac:dyDescent="0.45">
      <c r="B23" s="423"/>
      <c r="C23" s="1" t="s">
        <v>267</v>
      </c>
      <c r="D23" s="267">
        <v>0</v>
      </c>
      <c r="E23" s="261">
        <v>0</v>
      </c>
      <c r="F23" s="261">
        <v>0</v>
      </c>
      <c r="G23" s="262">
        <v>0</v>
      </c>
    </row>
    <row r="24" spans="2:7" ht="18" x14ac:dyDescent="0.45">
      <c r="B24" s="423"/>
      <c r="C24" s="1"/>
      <c r="D24" s="222"/>
      <c r="E24" s="268"/>
      <c r="F24" s="268"/>
      <c r="G24" s="269"/>
    </row>
    <row r="25" spans="2:7" ht="18" x14ac:dyDescent="0.45">
      <c r="B25" s="423" t="s">
        <v>796</v>
      </c>
      <c r="C25" s="1"/>
      <c r="D25" s="221">
        <v>153764.71735435299</v>
      </c>
      <c r="E25" s="238">
        <v>94.852094677282395</v>
      </c>
      <c r="F25" s="238">
        <v>7.5515960955450696</v>
      </c>
      <c r="G25" s="239">
        <v>1.5270509889603701</v>
      </c>
    </row>
    <row r="26" spans="2:7" ht="18" x14ac:dyDescent="0.45">
      <c r="B26" s="423"/>
      <c r="C26" s="1" t="s">
        <v>261</v>
      </c>
      <c r="D26" s="267">
        <v>9084.7430527340293</v>
      </c>
      <c r="E26" s="261">
        <v>5.6009948849653197</v>
      </c>
      <c r="F26" s="261">
        <v>0.312062868459062</v>
      </c>
      <c r="G26" s="262">
        <v>9.0150074640227104E-2</v>
      </c>
    </row>
    <row r="27" spans="2:7" ht="18" x14ac:dyDescent="0.45">
      <c r="B27" s="423"/>
      <c r="C27" s="1" t="s">
        <v>262</v>
      </c>
      <c r="D27" s="267">
        <v>33011.218422687904</v>
      </c>
      <c r="E27" s="261">
        <v>20.347859281902899</v>
      </c>
      <c r="F27" s="261">
        <v>0.56102593412687995</v>
      </c>
      <c r="G27" s="262">
        <v>0.32747429470046602</v>
      </c>
    </row>
    <row r="28" spans="2:7" ht="18" x14ac:dyDescent="0.45">
      <c r="B28" s="423"/>
      <c r="C28" s="1" t="s">
        <v>263</v>
      </c>
      <c r="D28" s="267">
        <v>5776.2484027336995</v>
      </c>
      <c r="E28" s="261">
        <v>3.5631526857353197</v>
      </c>
      <c r="F28" s="261">
        <v>0.30228186223750497</v>
      </c>
      <c r="G28" s="262">
        <v>5.7364116252005402E-2</v>
      </c>
    </row>
    <row r="29" spans="2:7" ht="18" x14ac:dyDescent="0.45">
      <c r="B29" s="423"/>
      <c r="C29" s="1" t="s">
        <v>264</v>
      </c>
      <c r="D29" s="267">
        <v>4191.4640334076103</v>
      </c>
      <c r="E29" s="261">
        <v>2.58391102817084</v>
      </c>
      <c r="F29" s="261">
        <v>0.14065790077482698</v>
      </c>
      <c r="G29" s="262">
        <v>4.1587264725767202E-2</v>
      </c>
    </row>
    <row r="30" spans="2:7" ht="18" x14ac:dyDescent="0.45">
      <c r="B30" s="423"/>
      <c r="C30" s="1" t="s">
        <v>265</v>
      </c>
      <c r="D30" s="267">
        <v>92340.786708984902</v>
      </c>
      <c r="E30" s="261">
        <v>56.976167620964404</v>
      </c>
      <c r="F30" s="261">
        <v>5.3619906982248704</v>
      </c>
      <c r="G30" s="262">
        <v>0.91737833286589798</v>
      </c>
    </row>
    <row r="31" spans="2:7" ht="18" x14ac:dyDescent="0.45">
      <c r="B31" s="423"/>
      <c r="C31" s="1" t="s">
        <v>266</v>
      </c>
      <c r="D31" s="267">
        <v>8422.6328505106594</v>
      </c>
      <c r="E31" s="261">
        <v>5.2017788756061698</v>
      </c>
      <c r="F31" s="261">
        <v>0.83799986995610809</v>
      </c>
      <c r="G31" s="262">
        <v>8.3788935726363395E-2</v>
      </c>
    </row>
    <row r="32" spans="2:7" ht="18" x14ac:dyDescent="0.45">
      <c r="B32" s="423"/>
      <c r="C32" s="1" t="s">
        <v>267</v>
      </c>
      <c r="D32" s="267">
        <v>937.62388329425596</v>
      </c>
      <c r="E32" s="261">
        <v>0.57823029993739505</v>
      </c>
      <c r="F32" s="261">
        <v>3.5576961765818101E-2</v>
      </c>
      <c r="G32" s="262">
        <v>9.3079700496396401E-3</v>
      </c>
    </row>
    <row r="33" spans="2:7" ht="18" x14ac:dyDescent="0.45">
      <c r="B33" s="423"/>
      <c r="C33" s="1"/>
      <c r="D33" s="267"/>
      <c r="E33" s="268"/>
      <c r="F33" s="268"/>
      <c r="G33" s="269"/>
    </row>
    <row r="34" spans="2:7" ht="18" x14ac:dyDescent="0.45">
      <c r="B34" s="423" t="s">
        <v>847</v>
      </c>
      <c r="C34" s="1"/>
      <c r="D34" s="221">
        <v>3828.8504241481401</v>
      </c>
      <c r="E34" s="238">
        <v>2.3449260804139502</v>
      </c>
      <c r="F34" s="238">
        <v>2.3737690673992899</v>
      </c>
      <c r="G34" s="239">
        <v>3.7630301444063104E-2</v>
      </c>
    </row>
    <row r="35" spans="2:7" ht="18" x14ac:dyDescent="0.45">
      <c r="B35" s="423"/>
      <c r="C35" s="1" t="s">
        <v>261</v>
      </c>
      <c r="D35" s="267">
        <v>226.63870858448399</v>
      </c>
      <c r="E35" s="261">
        <v>0.138626945832661</v>
      </c>
      <c r="F35" s="261">
        <v>1.09659622863567E-2</v>
      </c>
      <c r="G35" s="262">
        <v>2.2233610755600097E-3</v>
      </c>
    </row>
    <row r="36" spans="2:7" ht="18" x14ac:dyDescent="0.45">
      <c r="B36" s="423"/>
      <c r="C36" s="1" t="s">
        <v>262</v>
      </c>
      <c r="D36" s="267">
        <v>1721.3416227354601</v>
      </c>
      <c r="E36" s="261">
        <v>1.05124132569744</v>
      </c>
      <c r="F36" s="261">
        <v>0.64708393094116901</v>
      </c>
      <c r="G36" s="262">
        <v>1.68484227219638E-2</v>
      </c>
    </row>
    <row r="37" spans="2:7" ht="18" x14ac:dyDescent="0.45">
      <c r="B37" s="423"/>
      <c r="C37" s="1" t="s">
        <v>263</v>
      </c>
      <c r="D37" s="267">
        <v>727.88124446648499</v>
      </c>
      <c r="E37" s="261">
        <v>0.44589010587635197</v>
      </c>
      <c r="F37" s="261">
        <v>0.176919516348544</v>
      </c>
      <c r="G37" s="262">
        <v>7.1562255005484902E-3</v>
      </c>
    </row>
    <row r="38" spans="2:7" ht="18" x14ac:dyDescent="0.45">
      <c r="B38" s="423"/>
      <c r="C38" s="1" t="s">
        <v>264</v>
      </c>
      <c r="D38" s="267">
        <v>1.03848481923583</v>
      </c>
      <c r="E38" s="261">
        <v>6.5577223911304598E-4</v>
      </c>
      <c r="F38" s="261">
        <v>0.112014820162324</v>
      </c>
      <c r="G38" s="262">
        <v>6.1653358959983998E-5</v>
      </c>
    </row>
    <row r="39" spans="2:7" ht="18" x14ac:dyDescent="0.45">
      <c r="B39" s="423"/>
      <c r="C39" s="1" t="s">
        <v>265</v>
      </c>
      <c r="D39" s="267">
        <v>1075.4282816442001</v>
      </c>
      <c r="E39" s="261">
        <v>0.66140360418074695</v>
      </c>
      <c r="F39" s="261">
        <v>1.2938896444936601</v>
      </c>
      <c r="G39" s="262">
        <v>1.06338810416737E-2</v>
      </c>
    </row>
    <row r="40" spans="2:7" ht="18" x14ac:dyDescent="0.45">
      <c r="B40" s="423"/>
      <c r="C40" s="1" t="s">
        <v>266</v>
      </c>
      <c r="D40" s="267">
        <v>0.351286820030283</v>
      </c>
      <c r="E40" s="261">
        <v>6.0443707160817001E-4</v>
      </c>
      <c r="F40" s="261">
        <v>0.123935069463239</v>
      </c>
      <c r="G40" s="262">
        <v>1.13136239807999E-4</v>
      </c>
    </row>
    <row r="41" spans="2:7" ht="18" x14ac:dyDescent="0.45">
      <c r="B41" s="436"/>
      <c r="C41" s="424" t="s">
        <v>267</v>
      </c>
      <c r="D41" s="223">
        <v>75.634883745718696</v>
      </c>
      <c r="E41" s="260">
        <v>4.6532184389493199E-2</v>
      </c>
      <c r="F41" s="260">
        <v>8.9601237039837398E-3</v>
      </c>
      <c r="G41" s="263">
        <v>1.9184222852144001E-4</v>
      </c>
    </row>
    <row r="42" spans="2:7" ht="18" x14ac:dyDescent="0.45">
      <c r="B42" s="186" t="s">
        <v>838</v>
      </c>
      <c r="C42" s="222"/>
      <c r="D42" s="222"/>
      <c r="E42" s="222"/>
      <c r="F42" s="222"/>
      <c r="G42" s="222"/>
    </row>
    <row r="43" spans="2:7" ht="18" x14ac:dyDescent="0.45">
      <c r="B43" s="186" t="s">
        <v>893</v>
      </c>
      <c r="C43" s="222"/>
      <c r="D43" s="222"/>
      <c r="E43" s="222"/>
      <c r="F43" s="222"/>
      <c r="G43" s="222"/>
    </row>
    <row r="44" spans="2:7" ht="18" x14ac:dyDescent="0.45">
      <c r="B44" s="186" t="s">
        <v>874</v>
      </c>
      <c r="C44" s="222"/>
      <c r="D44" s="222"/>
      <c r="E44" s="222"/>
      <c r="F44" s="222"/>
      <c r="G44" s="222"/>
    </row>
    <row r="45" spans="2:7" x14ac:dyDescent="0.25">
      <c r="B45" s="211"/>
      <c r="C45" s="211"/>
      <c r="D45" s="211"/>
      <c r="E45" s="211"/>
      <c r="F45" s="211"/>
      <c r="G45" s="211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E10"/>
  <sheetViews>
    <sheetView showGridLines="0" workbookViewId="0"/>
  </sheetViews>
  <sheetFormatPr baseColWidth="10" defaultColWidth="11.42578125" defaultRowHeight="21.75" x14ac:dyDescent="0.55000000000000004"/>
  <cols>
    <col min="1" max="1" width="11.42578125" style="8"/>
    <col min="2" max="2" width="12.42578125" style="8" customWidth="1"/>
    <col min="3" max="3" width="20.5703125" style="8" customWidth="1"/>
    <col min="4" max="4" width="20.140625" style="8" customWidth="1"/>
    <col min="5" max="6" width="19.42578125" style="8" customWidth="1"/>
    <col min="7" max="7" width="16.85546875" style="8" customWidth="1"/>
    <col min="8" max="8" width="16.28515625" style="8" customWidth="1"/>
    <col min="9" max="16384" width="11.42578125" style="8"/>
  </cols>
  <sheetData>
    <row r="2" spans="2:5" x14ac:dyDescent="0.55000000000000004">
      <c r="B2" s="23" t="s">
        <v>281</v>
      </c>
      <c r="C2" s="1"/>
    </row>
    <row r="3" spans="2:5" ht="23.25" x14ac:dyDescent="0.6">
      <c r="C3" s="7"/>
    </row>
    <row r="5" spans="2:5" ht="36" x14ac:dyDescent="0.55000000000000004">
      <c r="B5" s="381" t="s">
        <v>282</v>
      </c>
      <c r="C5" s="382" t="s">
        <v>283</v>
      </c>
      <c r="D5" s="382" t="s">
        <v>284</v>
      </c>
      <c r="E5" s="383" t="s">
        <v>254</v>
      </c>
    </row>
    <row r="6" spans="2:5" x14ac:dyDescent="0.55000000000000004">
      <c r="B6" s="100" t="s">
        <v>285</v>
      </c>
      <c r="C6" s="969">
        <v>229</v>
      </c>
      <c r="D6" s="969">
        <v>258</v>
      </c>
      <c r="E6" s="970">
        <v>487</v>
      </c>
    </row>
    <row r="7" spans="2:5" x14ac:dyDescent="0.55000000000000004">
      <c r="B7" s="100" t="s">
        <v>252</v>
      </c>
      <c r="C7" s="969">
        <v>514</v>
      </c>
      <c r="D7" s="969">
        <v>610</v>
      </c>
      <c r="E7" s="971">
        <v>1124</v>
      </c>
    </row>
    <row r="8" spans="2:5" x14ac:dyDescent="0.55000000000000004">
      <c r="B8" s="101" t="s">
        <v>254</v>
      </c>
      <c r="C8" s="972">
        <v>743</v>
      </c>
      <c r="D8" s="972">
        <v>868</v>
      </c>
      <c r="E8" s="973">
        <v>1611</v>
      </c>
    </row>
    <row r="9" spans="2:5" x14ac:dyDescent="0.55000000000000004">
      <c r="B9" s="16" t="s">
        <v>286</v>
      </c>
    </row>
    <row r="10" spans="2:5" x14ac:dyDescent="0.55000000000000004">
      <c r="B10" s="16" t="s">
        <v>280</v>
      </c>
    </row>
  </sheetData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2015E-0F63-4673-BAFF-6575E7931985}">
  <sheetPr codeName="Hoja62"/>
  <dimension ref="B2:G44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3" max="3" width="37.140625" customWidth="1"/>
    <col min="4" max="4" width="24.7109375" customWidth="1"/>
    <col min="5" max="5" width="26.85546875" customWidth="1"/>
    <col min="6" max="6" width="27.5703125" customWidth="1"/>
    <col min="7" max="7" width="29.5703125" customWidth="1"/>
  </cols>
  <sheetData>
    <row r="2" spans="2:7" ht="18" x14ac:dyDescent="0.45">
      <c r="B2" s="1"/>
    </row>
    <row r="4" spans="2:7" ht="18" x14ac:dyDescent="0.25">
      <c r="B4" s="23" t="s">
        <v>899</v>
      </c>
    </row>
    <row r="6" spans="2:7" ht="73.5" x14ac:dyDescent="0.25">
      <c r="B6" s="465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439714</v>
      </c>
      <c r="E7" s="238">
        <v>100</v>
      </c>
      <c r="F7" s="238">
        <v>17.050672659998618</v>
      </c>
      <c r="G7" s="239">
        <v>2.7778414780501604</v>
      </c>
    </row>
    <row r="8" spans="2:7" ht="18" x14ac:dyDescent="0.45">
      <c r="B8" s="423"/>
      <c r="C8" s="1" t="s">
        <v>261</v>
      </c>
      <c r="D8" s="267">
        <v>30559</v>
      </c>
      <c r="E8" s="261">
        <v>6.9497446067216417</v>
      </c>
      <c r="F8" s="261">
        <v>1.1849782035980156</v>
      </c>
      <c r="G8" s="262">
        <v>0.19305288830406775</v>
      </c>
    </row>
    <row r="9" spans="2:7" ht="18" x14ac:dyDescent="0.45">
      <c r="B9" s="423"/>
      <c r="C9" s="1" t="s">
        <v>262</v>
      </c>
      <c r="D9" s="267">
        <v>115775</v>
      </c>
      <c r="E9" s="261">
        <v>26.329614249262018</v>
      </c>
      <c r="F9" s="261">
        <v>4.4893763382820202</v>
      </c>
      <c r="G9" s="262">
        <v>0.73139494562660567</v>
      </c>
    </row>
    <row r="10" spans="2:7" ht="18" x14ac:dyDescent="0.45">
      <c r="B10" s="423"/>
      <c r="C10" s="1" t="s">
        <v>263</v>
      </c>
      <c r="D10" s="267">
        <v>29497</v>
      </c>
      <c r="E10" s="261">
        <v>6.7082239819519049</v>
      </c>
      <c r="F10" s="261">
        <v>1.1437973124621443</v>
      </c>
      <c r="G10" s="262">
        <v>0.1863438282111681</v>
      </c>
    </row>
    <row r="11" spans="2:7" ht="18" x14ac:dyDescent="0.45">
      <c r="B11" s="423"/>
      <c r="C11" s="1" t="s">
        <v>264</v>
      </c>
      <c r="D11" s="267">
        <v>6519</v>
      </c>
      <c r="E11" s="261">
        <v>1.4825545695611237</v>
      </c>
      <c r="F11" s="261">
        <v>0.25278552666171872</v>
      </c>
      <c r="G11" s="262">
        <v>4.1183015767996906E-2</v>
      </c>
    </row>
    <row r="12" spans="2:7" ht="18" x14ac:dyDescent="0.45">
      <c r="B12" s="423"/>
      <c r="C12" s="1" t="s">
        <v>265</v>
      </c>
      <c r="D12" s="267">
        <v>227419</v>
      </c>
      <c r="E12" s="261">
        <v>51.719754203868874</v>
      </c>
      <c r="F12" s="261">
        <v>8.8185659898575572</v>
      </c>
      <c r="G12" s="262">
        <v>1.4366927846206612</v>
      </c>
    </row>
    <row r="13" spans="2:7" ht="18" x14ac:dyDescent="0.45">
      <c r="B13" s="423"/>
      <c r="C13" s="1" t="s">
        <v>266</v>
      </c>
      <c r="D13" s="267">
        <v>28025</v>
      </c>
      <c r="E13" s="261">
        <v>6.3734609314236064</v>
      </c>
      <c r="F13" s="261">
        <v>1.0867179605299382</v>
      </c>
      <c r="G13" s="262">
        <v>0.17704464134040704</v>
      </c>
    </row>
    <row r="14" spans="2:7" ht="18" x14ac:dyDescent="0.45">
      <c r="B14" s="423"/>
      <c r="C14" s="1" t="s">
        <v>267</v>
      </c>
      <c r="D14" s="267">
        <v>1920</v>
      </c>
      <c r="E14" s="261">
        <v>0.43664745721082338</v>
      </c>
      <c r="F14" s="261">
        <v>7.4451328607225031E-2</v>
      </c>
      <c r="G14" s="262">
        <v>1.2129374179253577E-2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12534</v>
      </c>
      <c r="E16" s="238">
        <v>2.8504891816044067</v>
      </c>
      <c r="F16" s="238">
        <v>0.48602757956404091</v>
      </c>
      <c r="G16" s="239">
        <v>7.918207081393977E-2</v>
      </c>
    </row>
    <row r="17" spans="2:7" ht="18" x14ac:dyDescent="0.45">
      <c r="B17" s="423"/>
      <c r="C17" s="1" t="s">
        <v>261</v>
      </c>
      <c r="D17" s="267">
        <v>1016</v>
      </c>
      <c r="E17" s="261">
        <v>0.23105927944072738</v>
      </c>
      <c r="F17" s="261">
        <v>3.9397161387989911E-2</v>
      </c>
      <c r="G17" s="262">
        <v>6.4184605031883512E-3</v>
      </c>
    </row>
    <row r="18" spans="2:7" ht="18" x14ac:dyDescent="0.45">
      <c r="B18" s="423"/>
      <c r="C18" s="1" t="s">
        <v>262</v>
      </c>
      <c r="D18" s="267">
        <v>3212</v>
      </c>
      <c r="E18" s="261">
        <v>0.73047480862560665</v>
      </c>
      <c r="F18" s="261">
        <v>0.12455086848250355</v>
      </c>
      <c r="G18" s="262">
        <v>2.0291432220709629E-2</v>
      </c>
    </row>
    <row r="19" spans="2:7" ht="18" x14ac:dyDescent="0.45">
      <c r="B19" s="423"/>
      <c r="C19" s="1" t="s">
        <v>263</v>
      </c>
      <c r="D19" s="267">
        <v>264</v>
      </c>
      <c r="E19" s="261">
        <v>6.0039025366488218E-2</v>
      </c>
      <c r="F19" s="261">
        <v>1.0237057683493443E-2</v>
      </c>
      <c r="G19" s="262">
        <v>1.6677889496473669E-3</v>
      </c>
    </row>
    <row r="20" spans="2:7" ht="18" x14ac:dyDescent="0.45">
      <c r="B20" s="423"/>
      <c r="C20" s="1" t="s">
        <v>264</v>
      </c>
      <c r="D20" s="267">
        <v>590</v>
      </c>
      <c r="E20" s="261">
        <v>0.13417812487207595</v>
      </c>
      <c r="F20" s="261">
        <v>2.2878272853261862E-2</v>
      </c>
      <c r="G20" s="262">
        <v>3.7272556071664639E-3</v>
      </c>
    </row>
    <row r="21" spans="2:7" ht="18" x14ac:dyDescent="0.45">
      <c r="B21" s="423"/>
      <c r="C21" s="1" t="s">
        <v>265</v>
      </c>
      <c r="D21" s="267">
        <v>6006</v>
      </c>
      <c r="E21" s="261">
        <v>1.3658878270876069</v>
      </c>
      <c r="F21" s="261">
        <v>0.23289306229947582</v>
      </c>
      <c r="G21" s="262">
        <v>3.7942198604477596E-2</v>
      </c>
    </row>
    <row r="22" spans="2:7" ht="18" x14ac:dyDescent="0.45">
      <c r="B22" s="423"/>
      <c r="C22" s="1" t="s">
        <v>266</v>
      </c>
      <c r="D22" s="267">
        <v>1446</v>
      </c>
      <c r="E22" s="261">
        <v>0.32885011621190136</v>
      </c>
      <c r="F22" s="261">
        <v>5.6071156857316354E-2</v>
      </c>
      <c r="G22" s="262">
        <v>9.13493492875035E-3</v>
      </c>
    </row>
    <row r="23" spans="2:7" ht="18" x14ac:dyDescent="0.45">
      <c r="B23" s="423"/>
      <c r="C23" s="1" t="s">
        <v>267</v>
      </c>
      <c r="D23" s="267">
        <v>0</v>
      </c>
      <c r="E23" s="261">
        <v>0</v>
      </c>
      <c r="F23" s="261">
        <v>0</v>
      </c>
      <c r="G23" s="262">
        <v>0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416858</v>
      </c>
      <c r="E25" s="238">
        <v>94.802075894786157</v>
      </c>
      <c r="F25" s="238">
        <v>16.164391635703446</v>
      </c>
      <c r="G25" s="239">
        <v>2.6334513862579625</v>
      </c>
    </row>
    <row r="26" spans="2:7" ht="18" x14ac:dyDescent="0.45">
      <c r="B26" s="423"/>
      <c r="C26" s="1" t="s">
        <v>261</v>
      </c>
      <c r="D26" s="267">
        <v>29123</v>
      </c>
      <c r="E26" s="261">
        <v>6.6231686960160463</v>
      </c>
      <c r="F26" s="261">
        <v>1.1292948140771952</v>
      </c>
      <c r="G26" s="262">
        <v>0.18398112719916768</v>
      </c>
    </row>
    <row r="27" spans="2:7" ht="18" x14ac:dyDescent="0.45">
      <c r="B27" s="423"/>
      <c r="C27" s="1" t="s">
        <v>262</v>
      </c>
      <c r="D27" s="267">
        <v>109408</v>
      </c>
      <c r="E27" s="261">
        <v>24.881627603396751</v>
      </c>
      <c r="F27" s="261">
        <v>4.2424848751350401</v>
      </c>
      <c r="G27" s="262">
        <v>0.69117217198113301</v>
      </c>
    </row>
    <row r="28" spans="2:7" ht="18" x14ac:dyDescent="0.45">
      <c r="B28" s="423"/>
      <c r="C28" s="1" t="s">
        <v>263</v>
      </c>
      <c r="D28" s="267">
        <v>28205</v>
      </c>
      <c r="E28" s="261">
        <v>6.4143966305371229</v>
      </c>
      <c r="F28" s="261">
        <v>1.0936977725868657</v>
      </c>
      <c r="G28" s="262">
        <v>0.17818177016971207</v>
      </c>
    </row>
    <row r="29" spans="2:7" ht="18" x14ac:dyDescent="0.45">
      <c r="B29" s="423"/>
      <c r="C29" s="1" t="s">
        <v>264</v>
      </c>
      <c r="D29" s="267">
        <v>5929</v>
      </c>
      <c r="E29" s="261">
        <v>1.3483764446890478</v>
      </c>
      <c r="F29" s="261">
        <v>0.22990725380845686</v>
      </c>
      <c r="G29" s="262">
        <v>3.7455760160830451E-2</v>
      </c>
    </row>
    <row r="30" spans="2:7" ht="18" x14ac:dyDescent="0.45">
      <c r="B30" s="423"/>
      <c r="C30" s="1" t="s">
        <v>265</v>
      </c>
      <c r="D30" s="267">
        <v>216267</v>
      </c>
      <c r="E30" s="261">
        <v>49.183560223236015</v>
      </c>
      <c r="F30" s="261">
        <v>8.386127856197259</v>
      </c>
      <c r="G30" s="262">
        <v>1.3662413362628298</v>
      </c>
    </row>
    <row r="31" spans="2:7" ht="18" x14ac:dyDescent="0.45">
      <c r="B31" s="423"/>
      <c r="C31" s="1" t="s">
        <v>266</v>
      </c>
      <c r="D31" s="267">
        <v>26006</v>
      </c>
      <c r="E31" s="261">
        <v>5.9142988397003506</v>
      </c>
      <c r="F31" s="261">
        <v>1.0084277352914033</v>
      </c>
      <c r="G31" s="262">
        <v>0.16428984630503571</v>
      </c>
    </row>
    <row r="32" spans="2:7" ht="18" x14ac:dyDescent="0.45">
      <c r="B32" s="423"/>
      <c r="C32" s="1" t="s">
        <v>267</v>
      </c>
      <c r="D32" s="267">
        <v>1920</v>
      </c>
      <c r="E32" s="261">
        <v>0.43664745721082338</v>
      </c>
      <c r="F32" s="261">
        <v>7.4451328607225031E-2</v>
      </c>
      <c r="G32" s="262">
        <v>1.2129374179253577E-2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10322</v>
      </c>
      <c r="E34" s="238">
        <v>2.3474349236094372</v>
      </c>
      <c r="F34" s="238">
        <v>0.40025344473113378</v>
      </c>
      <c r="G34" s="239">
        <v>6.5208020978258036E-2</v>
      </c>
    </row>
    <row r="35" spans="2:7" ht="18" x14ac:dyDescent="0.45">
      <c r="B35" s="423"/>
      <c r="C35" s="1" t="s">
        <v>261</v>
      </c>
      <c r="D35" s="267">
        <v>420</v>
      </c>
      <c r="E35" s="261">
        <v>9.5516631264867619E-2</v>
      </c>
      <c r="F35" s="261">
        <v>1.6286228132830476E-2</v>
      </c>
      <c r="G35" s="262">
        <v>2.6533006017117199E-3</v>
      </c>
    </row>
    <row r="36" spans="2:7" ht="18" x14ac:dyDescent="0.45">
      <c r="B36" s="423"/>
      <c r="C36" s="1" t="s">
        <v>262</v>
      </c>
      <c r="D36" s="267">
        <v>3155</v>
      </c>
      <c r="E36" s="261">
        <v>0.71751183723966039</v>
      </c>
      <c r="F36" s="261">
        <v>0.12234059466447655</v>
      </c>
      <c r="G36" s="262">
        <v>1.9931341424763039E-2</v>
      </c>
    </row>
    <row r="37" spans="2:7" ht="18" x14ac:dyDescent="0.45">
      <c r="B37" s="423"/>
      <c r="C37" s="1" t="s">
        <v>263</v>
      </c>
      <c r="D37" s="267">
        <v>1028</v>
      </c>
      <c r="E37" s="261">
        <v>0.23378832604829503</v>
      </c>
      <c r="F37" s="261">
        <v>3.9862482191785072E-2</v>
      </c>
      <c r="G37" s="262">
        <v>6.4942690918086861E-3</v>
      </c>
    </row>
    <row r="38" spans="2:7" ht="18" x14ac:dyDescent="0.45">
      <c r="B38" s="423"/>
      <c r="C38" s="1" t="s">
        <v>264</v>
      </c>
      <c r="D38" s="267">
        <v>0</v>
      </c>
      <c r="E38" s="261">
        <v>0</v>
      </c>
      <c r="F38" s="261">
        <v>0</v>
      </c>
      <c r="G38" s="262">
        <v>0</v>
      </c>
    </row>
    <row r="39" spans="2:7" ht="18" x14ac:dyDescent="0.45">
      <c r="B39" s="423"/>
      <c r="C39" s="1" t="s">
        <v>265</v>
      </c>
      <c r="D39" s="267">
        <v>5146</v>
      </c>
      <c r="E39" s="261">
        <v>1.170306153545259</v>
      </c>
      <c r="F39" s="261">
        <v>0.19954507136082295</v>
      </c>
      <c r="G39" s="262">
        <v>3.2509249753353599E-2</v>
      </c>
    </row>
    <row r="40" spans="2:7" ht="18" x14ac:dyDescent="0.45">
      <c r="B40" s="423"/>
      <c r="C40" s="1" t="s">
        <v>266</v>
      </c>
      <c r="D40" s="267">
        <v>573</v>
      </c>
      <c r="E40" s="261">
        <v>0.13031197551135509</v>
      </c>
      <c r="F40" s="261">
        <v>2.2219068381218721E-2</v>
      </c>
      <c r="G40" s="262">
        <v>3.6198601066209893E-3</v>
      </c>
    </row>
    <row r="41" spans="2:7" ht="18" x14ac:dyDescent="0.45">
      <c r="B41" s="436"/>
      <c r="C41" s="424" t="s">
        <v>267</v>
      </c>
      <c r="D41" s="223">
        <v>0</v>
      </c>
      <c r="E41" s="26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8" x14ac:dyDescent="0.45">
      <c r="B43" s="186" t="s">
        <v>900</v>
      </c>
      <c r="C43" s="222"/>
      <c r="D43" s="222"/>
      <c r="E43" s="222"/>
      <c r="F43" s="222"/>
      <c r="G43" s="222"/>
    </row>
    <row r="44" spans="2:7" x14ac:dyDescent="0.25">
      <c r="B44" s="211"/>
      <c r="C44" s="211"/>
      <c r="D44" s="211"/>
      <c r="E44" s="211"/>
      <c r="F44" s="211"/>
      <c r="G44" s="211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7E22-4D3E-495D-B7C7-12F08CF78074}">
  <sheetPr codeName="Hoja63"/>
  <dimension ref="B3:G49"/>
  <sheetViews>
    <sheetView showGridLines="0" workbookViewId="0">
      <selection activeCell="B3" sqref="B3"/>
    </sheetView>
  </sheetViews>
  <sheetFormatPr baseColWidth="10" defaultColWidth="11.42578125" defaultRowHeight="15" x14ac:dyDescent="0.25"/>
  <cols>
    <col min="3" max="3" width="34.42578125" customWidth="1"/>
    <col min="4" max="4" width="25.7109375" customWidth="1"/>
    <col min="5" max="5" width="38.5703125" customWidth="1"/>
    <col min="6" max="6" width="30.7109375" customWidth="1"/>
    <col min="7" max="7" width="28.42578125" customWidth="1"/>
  </cols>
  <sheetData>
    <row r="3" spans="2:7" ht="18" x14ac:dyDescent="0.45">
      <c r="B3" s="1"/>
    </row>
    <row r="4" spans="2:7" ht="18" x14ac:dyDescent="0.25">
      <c r="B4" s="23" t="s">
        <v>901</v>
      </c>
    </row>
    <row r="5" spans="2:7" ht="18" x14ac:dyDescent="0.25">
      <c r="B5" s="23"/>
    </row>
    <row r="6" spans="2:7" ht="73.5" x14ac:dyDescent="0.25">
      <c r="B6" s="438" t="s">
        <v>868</v>
      </c>
      <c r="C6" s="388"/>
      <c r="D6" s="388" t="s">
        <v>836</v>
      </c>
      <c r="E6" s="388" t="s">
        <v>890</v>
      </c>
      <c r="F6" s="388" t="s">
        <v>891</v>
      </c>
      <c r="G6" s="389" t="s">
        <v>892</v>
      </c>
    </row>
    <row r="7" spans="2:7" ht="18" x14ac:dyDescent="0.45">
      <c r="B7" s="423" t="s">
        <v>254</v>
      </c>
      <c r="C7" s="1"/>
      <c r="D7" s="221">
        <v>374581</v>
      </c>
      <c r="E7" s="238">
        <v>100</v>
      </c>
      <c r="F7" s="238">
        <v>13.561083725294839</v>
      </c>
      <c r="G7" s="239">
        <v>2.2918856463595256</v>
      </c>
    </row>
    <row r="8" spans="2:7" ht="18" x14ac:dyDescent="0.45">
      <c r="B8" s="423"/>
      <c r="C8" s="1" t="s">
        <v>261</v>
      </c>
      <c r="D8" s="267">
        <v>17296</v>
      </c>
      <c r="E8" s="261">
        <v>4.6174258705059783</v>
      </c>
      <c r="F8" s="261">
        <v>0.62617298825273993</v>
      </c>
      <c r="G8" s="262">
        <v>0.1058261207574179</v>
      </c>
    </row>
    <row r="9" spans="2:7" ht="18" x14ac:dyDescent="0.45">
      <c r="B9" s="423"/>
      <c r="C9" s="1" t="s">
        <v>262</v>
      </c>
      <c r="D9" s="267">
        <v>83931</v>
      </c>
      <c r="E9" s="261">
        <v>22.406635680934166</v>
      </c>
      <c r="F9" s="261">
        <v>3.0385826247132695</v>
      </c>
      <c r="G9" s="262">
        <v>0.513534467003402</v>
      </c>
    </row>
    <row r="10" spans="2:7" ht="18" x14ac:dyDescent="0.45">
      <c r="B10" s="423"/>
      <c r="C10" s="1" t="s">
        <v>263</v>
      </c>
      <c r="D10" s="267">
        <v>20893</v>
      </c>
      <c r="E10" s="261">
        <v>5.5776988154764924</v>
      </c>
      <c r="F10" s="261">
        <v>0.7563964063115457</v>
      </c>
      <c r="G10" s="262">
        <v>0.12783447854907104</v>
      </c>
    </row>
    <row r="11" spans="2:7" ht="18" x14ac:dyDescent="0.45">
      <c r="B11" s="423"/>
      <c r="C11" s="1" t="s">
        <v>264</v>
      </c>
      <c r="D11" s="267">
        <v>6814</v>
      </c>
      <c r="E11" s="261">
        <v>1.8190992068471172</v>
      </c>
      <c r="F11" s="261">
        <v>0.24668956648671195</v>
      </c>
      <c r="G11" s="262">
        <v>4.1691673614769061E-2</v>
      </c>
    </row>
    <row r="12" spans="2:7" ht="18" x14ac:dyDescent="0.45">
      <c r="B12" s="423"/>
      <c r="C12" s="1" t="s">
        <v>265</v>
      </c>
      <c r="D12" s="267">
        <v>220578</v>
      </c>
      <c r="E12" s="261">
        <v>58.886595956548781</v>
      </c>
      <c r="F12" s="261">
        <v>7.9856605806436667</v>
      </c>
      <c r="G12" s="262">
        <v>1.3496134403578706</v>
      </c>
    </row>
    <row r="13" spans="2:7" ht="18" x14ac:dyDescent="0.45">
      <c r="B13" s="423"/>
      <c r="C13" s="1" t="s">
        <v>266</v>
      </c>
      <c r="D13" s="267">
        <v>23857</v>
      </c>
      <c r="E13" s="261">
        <v>6.3689829436089918</v>
      </c>
      <c r="F13" s="261">
        <v>0.86370310943256334</v>
      </c>
      <c r="G13" s="262">
        <v>0.1459698059036609</v>
      </c>
    </row>
    <row r="14" spans="2:7" ht="18" x14ac:dyDescent="0.45">
      <c r="B14" s="423"/>
      <c r="C14" s="1" t="s">
        <v>267</v>
      </c>
      <c r="D14" s="267">
        <v>1212</v>
      </c>
      <c r="E14" s="261">
        <v>0.32356152607847166</v>
      </c>
      <c r="F14" s="261">
        <v>4.3878449454343244E-2</v>
      </c>
      <c r="G14" s="262">
        <v>7.4156601733343262E-3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16532</v>
      </c>
      <c r="E16" s="238">
        <v>4.4134646444961172</v>
      </c>
      <c r="F16" s="238">
        <v>0.59851363562640469</v>
      </c>
      <c r="G16" s="239">
        <v>0.10115156269435899</v>
      </c>
    </row>
    <row r="17" spans="2:7" ht="18" x14ac:dyDescent="0.45">
      <c r="B17" s="423"/>
      <c r="C17" s="1" t="s">
        <v>261</v>
      </c>
      <c r="D17" s="267">
        <v>995</v>
      </c>
      <c r="E17" s="261">
        <v>0.26563013073273872</v>
      </c>
      <c r="F17" s="261">
        <v>3.6022324428276839E-2</v>
      </c>
      <c r="G17" s="262">
        <v>6.0879388386696816E-3</v>
      </c>
    </row>
    <row r="18" spans="2:7" ht="18" x14ac:dyDescent="0.45">
      <c r="B18" s="423"/>
      <c r="C18" s="1" t="s">
        <v>262</v>
      </c>
      <c r="D18" s="267">
        <v>3032</v>
      </c>
      <c r="E18" s="261">
        <v>0.80943774510719968</v>
      </c>
      <c r="F18" s="261">
        <v>0.109768530318126</v>
      </c>
      <c r="G18" s="262">
        <v>1.8551387496328117E-2</v>
      </c>
    </row>
    <row r="19" spans="2:7" ht="18" x14ac:dyDescent="0.45">
      <c r="B19" s="423"/>
      <c r="C19" s="1" t="s">
        <v>263</v>
      </c>
      <c r="D19" s="267">
        <v>137</v>
      </c>
      <c r="E19" s="261">
        <v>3.6574198904909747E-2</v>
      </c>
      <c r="F19" s="261">
        <v>4.9598577353506803E-3</v>
      </c>
      <c r="G19" s="262">
        <v>8.3823881497260941E-4</v>
      </c>
    </row>
    <row r="20" spans="2:7" ht="18" x14ac:dyDescent="0.45">
      <c r="B20" s="423"/>
      <c r="C20" s="1" t="s">
        <v>264</v>
      </c>
      <c r="D20" s="267">
        <v>133</v>
      </c>
      <c r="E20" s="261">
        <v>3.5506339082868592E-2</v>
      </c>
      <c r="F20" s="261">
        <v>4.8150443708148936E-3</v>
      </c>
      <c r="G20" s="262">
        <v>8.1376468898800773E-4</v>
      </c>
    </row>
    <row r="21" spans="2:7" ht="18" x14ac:dyDescent="0.45">
      <c r="B21" s="423"/>
      <c r="C21" s="1" t="s">
        <v>265</v>
      </c>
      <c r="D21" s="267">
        <v>10619</v>
      </c>
      <c r="E21" s="261">
        <v>2.8349008625637713</v>
      </c>
      <c r="F21" s="261">
        <v>0.38444327950137863</v>
      </c>
      <c r="G21" s="262">
        <v>6.4972685957621457E-2</v>
      </c>
    </row>
    <row r="22" spans="2:7" ht="18" x14ac:dyDescent="0.45">
      <c r="B22" s="423"/>
      <c r="C22" s="1" t="s">
        <v>266</v>
      </c>
      <c r="D22" s="267">
        <v>1442</v>
      </c>
      <c r="E22" s="261">
        <v>0.3849634658458384</v>
      </c>
      <c r="F22" s="261">
        <v>5.2205217915150953E-2</v>
      </c>
      <c r="G22" s="262">
        <v>8.8229224174489265E-3</v>
      </c>
    </row>
    <row r="23" spans="2:7" ht="18" x14ac:dyDescent="0.45">
      <c r="B23" s="423"/>
      <c r="C23" s="1" t="s">
        <v>267</v>
      </c>
      <c r="D23" s="267">
        <v>174</v>
      </c>
      <c r="E23" s="261">
        <v>4.6451902258790492E-2</v>
      </c>
      <c r="F23" s="261">
        <v>6.2993813573067031E-3</v>
      </c>
      <c r="G23" s="262">
        <v>1.0646244803301757E-3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349612</v>
      </c>
      <c r="E25" s="238">
        <v>93.334152025863574</v>
      </c>
      <c r="F25" s="238">
        <v>12.657122500521329</v>
      </c>
      <c r="G25" s="239">
        <v>2.1391120334321454</v>
      </c>
    </row>
    <row r="26" spans="2:7" ht="18" x14ac:dyDescent="0.45">
      <c r="B26" s="423"/>
      <c r="C26" s="1" t="s">
        <v>261</v>
      </c>
      <c r="D26" s="267">
        <v>16095</v>
      </c>
      <c r="E26" s="261">
        <v>4.2968009589381202</v>
      </c>
      <c r="F26" s="261">
        <v>0.58269277555087007</v>
      </c>
      <c r="G26" s="262">
        <v>9.8477764430541251E-2</v>
      </c>
    </row>
    <row r="27" spans="2:7" ht="18" x14ac:dyDescent="0.45">
      <c r="B27" s="423"/>
      <c r="C27" s="1" t="s">
        <v>262</v>
      </c>
      <c r="D27" s="267">
        <v>77087</v>
      </c>
      <c r="E27" s="261">
        <v>20.579527525421739</v>
      </c>
      <c r="F27" s="261">
        <v>2.7908069579925394</v>
      </c>
      <c r="G27" s="262">
        <v>0.47165923744374849</v>
      </c>
    </row>
    <row r="28" spans="2:7" ht="18" x14ac:dyDescent="0.45">
      <c r="B28" s="423"/>
      <c r="C28" s="1" t="s">
        <v>263</v>
      </c>
      <c r="D28" s="267">
        <v>19886</v>
      </c>
      <c r="E28" s="261">
        <v>5.3088651052776301</v>
      </c>
      <c r="F28" s="261">
        <v>0.71993964178966152</v>
      </c>
      <c r="G28" s="262">
        <v>0.12167311733244754</v>
      </c>
    </row>
    <row r="29" spans="2:7" ht="18" x14ac:dyDescent="0.45">
      <c r="B29" s="423"/>
      <c r="C29" s="1" t="s">
        <v>264</v>
      </c>
      <c r="D29" s="267">
        <v>6681</v>
      </c>
      <c r="E29" s="261">
        <v>1.7835928677642485</v>
      </c>
      <c r="F29" s="261">
        <v>0.24187452211589705</v>
      </c>
      <c r="G29" s="262">
        <v>4.0877908925781054E-2</v>
      </c>
    </row>
    <row r="30" spans="2:7" ht="18" x14ac:dyDescent="0.45">
      <c r="B30" s="423"/>
      <c r="C30" s="1" t="s">
        <v>265</v>
      </c>
      <c r="D30" s="267">
        <v>208008</v>
      </c>
      <c r="E30" s="261">
        <v>55.530846465784435</v>
      </c>
      <c r="F30" s="261">
        <v>7.5305845825899578</v>
      </c>
      <c r="G30" s="262">
        <v>1.2727034994512596</v>
      </c>
    </row>
    <row r="31" spans="2:7" ht="18" x14ac:dyDescent="0.45">
      <c r="B31" s="423"/>
      <c r="C31" s="1" t="s">
        <v>266</v>
      </c>
      <c r="D31" s="267">
        <v>20817</v>
      </c>
      <c r="E31" s="261">
        <v>5.5574094788577106</v>
      </c>
      <c r="F31" s="261">
        <v>0.75364495238536577</v>
      </c>
      <c r="G31" s="262">
        <v>0.1273694701553636</v>
      </c>
    </row>
    <row r="32" spans="2:7" ht="18" x14ac:dyDescent="0.45">
      <c r="B32" s="423"/>
      <c r="C32" s="1" t="s">
        <v>267</v>
      </c>
      <c r="D32" s="267">
        <v>1038</v>
      </c>
      <c r="E32" s="261">
        <v>0.27710962381968118</v>
      </c>
      <c r="F32" s="261">
        <v>3.7579068097036539E-2</v>
      </c>
      <c r="G32" s="262">
        <v>6.3510356930041503E-3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8437</v>
      </c>
      <c r="E34" s="238">
        <v>2.2523833296403182</v>
      </c>
      <c r="F34" s="238">
        <v>0.30544758914710718</v>
      </c>
      <c r="G34" s="239">
        <v>5.1622050233021209E-2</v>
      </c>
    </row>
    <row r="35" spans="2:7" ht="18" x14ac:dyDescent="0.45">
      <c r="B35" s="423"/>
      <c r="C35" s="1" t="s">
        <v>261</v>
      </c>
      <c r="D35" s="267">
        <v>206</v>
      </c>
      <c r="E35" s="261">
        <v>5.4994780835119779E-2</v>
      </c>
      <c r="F35" s="261">
        <v>7.4578882735929931E-3</v>
      </c>
      <c r="G35" s="262">
        <v>1.2604174882069896E-3</v>
      </c>
    </row>
    <row r="36" spans="2:7" ht="18" x14ac:dyDescent="0.45">
      <c r="B36" s="423"/>
      <c r="C36" s="1" t="s">
        <v>262</v>
      </c>
      <c r="D36" s="267">
        <v>3812</v>
      </c>
      <c r="E36" s="261">
        <v>1.0176704104052261</v>
      </c>
      <c r="F36" s="261">
        <v>0.13800713640260434</v>
      </c>
      <c r="G36" s="262">
        <v>2.3323842063325453E-2</v>
      </c>
    </row>
    <row r="37" spans="2:7" ht="18" x14ac:dyDescent="0.45">
      <c r="B37" s="423"/>
      <c r="C37" s="1" t="s">
        <v>263</v>
      </c>
      <c r="D37" s="267">
        <v>870</v>
      </c>
      <c r="E37" s="261">
        <v>0.23225951129395242</v>
      </c>
      <c r="F37" s="261">
        <v>3.1496906786533517E-2</v>
      </c>
      <c r="G37" s="262">
        <v>5.3231224016508779E-3</v>
      </c>
    </row>
    <row r="38" spans="2:7" ht="18" x14ac:dyDescent="0.45">
      <c r="B38" s="423"/>
      <c r="C38" s="1" t="s">
        <v>264</v>
      </c>
      <c r="D38" s="267">
        <v>0</v>
      </c>
      <c r="E38" s="261">
        <v>0</v>
      </c>
      <c r="F38" s="261">
        <v>0</v>
      </c>
      <c r="G38" s="262">
        <v>0</v>
      </c>
    </row>
    <row r="39" spans="2:7" ht="18" x14ac:dyDescent="0.45">
      <c r="B39" s="423"/>
      <c r="C39" s="1" t="s">
        <v>265</v>
      </c>
      <c r="D39" s="267">
        <v>1951</v>
      </c>
      <c r="E39" s="261">
        <v>0.52084862820057609</v>
      </c>
      <c r="F39" s="261">
        <v>7.0632718552329748E-2</v>
      </c>
      <c r="G39" s="262">
        <v>1.1937254948989498E-2</v>
      </c>
    </row>
    <row r="40" spans="2:7" ht="18" x14ac:dyDescent="0.45">
      <c r="B40" s="423"/>
      <c r="C40" s="1" t="s">
        <v>266</v>
      </c>
      <c r="D40" s="267">
        <v>1598</v>
      </c>
      <c r="E40" s="261">
        <v>0.42660999890544371</v>
      </c>
      <c r="F40" s="261">
        <v>5.7852939132046623E-2</v>
      </c>
      <c r="G40" s="262">
        <v>9.7774133308483942E-3</v>
      </c>
    </row>
    <row r="41" spans="2:7" ht="18" x14ac:dyDescent="0.45">
      <c r="B41" s="436"/>
      <c r="C41" s="424" t="s">
        <v>267</v>
      </c>
      <c r="D41" s="223">
        <v>0</v>
      </c>
      <c r="E41" s="26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8" x14ac:dyDescent="0.45">
      <c r="B43" s="186" t="s">
        <v>902</v>
      </c>
      <c r="C43" s="222"/>
      <c r="D43" s="222"/>
      <c r="E43" s="222"/>
      <c r="F43" s="222"/>
      <c r="G43" s="222"/>
    </row>
    <row r="44" spans="2:7" x14ac:dyDescent="0.25">
      <c r="B44" s="211"/>
      <c r="C44" s="211"/>
      <c r="D44" s="211"/>
      <c r="E44" s="211"/>
      <c r="F44" s="211"/>
      <c r="G44" s="211"/>
    </row>
    <row r="45" spans="2:7" x14ac:dyDescent="0.25">
      <c r="B45" s="211"/>
      <c r="C45" s="211"/>
      <c r="D45" s="211"/>
      <c r="E45" s="211"/>
      <c r="F45" s="211"/>
      <c r="G45" s="211"/>
    </row>
    <row r="46" spans="2:7" x14ac:dyDescent="0.25">
      <c r="B46" s="211"/>
      <c r="C46" s="211"/>
      <c r="D46" s="211"/>
      <c r="E46" s="211"/>
      <c r="F46" s="211"/>
      <c r="G46" s="211"/>
    </row>
    <row r="47" spans="2:7" x14ac:dyDescent="0.25">
      <c r="B47" s="211"/>
      <c r="C47" s="211"/>
      <c r="D47" s="211"/>
      <c r="E47" s="211"/>
      <c r="F47" s="211"/>
      <c r="G47" s="211"/>
    </row>
    <row r="48" spans="2:7" x14ac:dyDescent="0.25">
      <c r="B48" s="211"/>
      <c r="C48" s="211"/>
      <c r="D48" s="211"/>
      <c r="E48" s="211"/>
      <c r="F48" s="211"/>
      <c r="G48" s="211"/>
    </row>
    <row r="49" spans="2:7" x14ac:dyDescent="0.25">
      <c r="B49" s="211"/>
      <c r="C49" s="211"/>
      <c r="D49" s="211"/>
      <c r="E49" s="211"/>
      <c r="F49" s="211"/>
      <c r="G49" s="211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13F3D-4402-410D-B8D8-8DB651203870}">
  <sheetPr codeName="Hoja64"/>
  <dimension ref="B2:G43"/>
  <sheetViews>
    <sheetView showGridLines="0" workbookViewId="0">
      <selection activeCell="K9" sqref="K9"/>
    </sheetView>
  </sheetViews>
  <sheetFormatPr baseColWidth="10" defaultColWidth="11.42578125" defaultRowHeight="15" x14ac:dyDescent="0.25"/>
  <cols>
    <col min="3" max="3" width="33.28515625" customWidth="1"/>
    <col min="4" max="4" width="22.85546875" customWidth="1"/>
    <col min="5" max="5" width="32.28515625" customWidth="1"/>
    <col min="6" max="6" width="27.85546875" customWidth="1"/>
    <col min="7" max="7" width="31" customWidth="1"/>
  </cols>
  <sheetData>
    <row r="2" spans="2:7" ht="18" x14ac:dyDescent="0.45">
      <c r="B2" s="1"/>
    </row>
    <row r="4" spans="2:7" ht="18" x14ac:dyDescent="0.25">
      <c r="B4" s="23" t="s">
        <v>903</v>
      </c>
    </row>
    <row r="6" spans="2:7" ht="73.5" x14ac:dyDescent="0.25">
      <c r="B6" s="438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383173</v>
      </c>
      <c r="E7" s="238">
        <v>100</v>
      </c>
      <c r="F7" s="238">
        <v>13.48648897880515</v>
      </c>
      <c r="G7" s="239">
        <v>2.3145524450390971</v>
      </c>
    </row>
    <row r="8" spans="2:7" ht="18" x14ac:dyDescent="0.45">
      <c r="B8" s="423"/>
      <c r="C8" s="1" t="s">
        <v>261</v>
      </c>
      <c r="D8" s="267">
        <v>23842</v>
      </c>
      <c r="E8" s="261">
        <v>6.2222546995743437</v>
      </c>
      <c r="F8" s="261">
        <v>0.83916369429127935</v>
      </c>
      <c r="G8" s="262">
        <v>0.14401734828555809</v>
      </c>
    </row>
    <row r="9" spans="2:7" ht="18" x14ac:dyDescent="0.45">
      <c r="B9" s="423"/>
      <c r="C9" s="1" t="s">
        <v>262</v>
      </c>
      <c r="D9" s="267">
        <v>98029</v>
      </c>
      <c r="E9" s="261">
        <v>25.583483178616444</v>
      </c>
      <c r="F9" s="261">
        <v>3.4503136392785767</v>
      </c>
      <c r="G9" s="262">
        <v>0.59214313543683317</v>
      </c>
    </row>
    <row r="10" spans="2:7" ht="18" x14ac:dyDescent="0.45">
      <c r="B10" s="423"/>
      <c r="C10" s="1" t="s">
        <v>263</v>
      </c>
      <c r="D10" s="267">
        <v>29434</v>
      </c>
      <c r="E10" s="261">
        <v>7.681647715261775</v>
      </c>
      <c r="F10" s="261">
        <v>1.035984572509417</v>
      </c>
      <c r="G10" s="262">
        <v>0.17779576501288133</v>
      </c>
    </row>
    <row r="11" spans="2:7" ht="18" x14ac:dyDescent="0.45">
      <c r="B11" s="423"/>
      <c r="C11" s="1" t="s">
        <v>264</v>
      </c>
      <c r="D11" s="267">
        <v>10823</v>
      </c>
      <c r="E11" s="261">
        <v>2.8245727125867428</v>
      </c>
      <c r="F11" s="261">
        <v>0.38093568758134877</v>
      </c>
      <c r="G11" s="262">
        <v>6.5376216781083601E-2</v>
      </c>
    </row>
    <row r="12" spans="2:7" ht="18" x14ac:dyDescent="0.45">
      <c r="B12" s="423"/>
      <c r="C12" s="1" t="s">
        <v>265</v>
      </c>
      <c r="D12" s="267">
        <v>204552</v>
      </c>
      <c r="E12" s="261">
        <v>53.383719625338941</v>
      </c>
      <c r="F12" s="261">
        <v>7.1995894637475804</v>
      </c>
      <c r="G12" s="262">
        <v>1.2355941878410988</v>
      </c>
    </row>
    <row r="13" spans="2:7" ht="18" x14ac:dyDescent="0.45">
      <c r="B13" s="423"/>
      <c r="C13" s="1" t="s">
        <v>266</v>
      </c>
      <c r="D13" s="267">
        <v>16322</v>
      </c>
      <c r="E13" s="261">
        <v>4.2596947070905316</v>
      </c>
      <c r="F13" s="261">
        <v>0.57448325720251081</v>
      </c>
      <c r="G13" s="262">
        <v>9.859286799416489E-2</v>
      </c>
    </row>
    <row r="14" spans="2:7" ht="18" x14ac:dyDescent="0.45">
      <c r="B14" s="423"/>
      <c r="C14" s="1" t="s">
        <v>267</v>
      </c>
      <c r="D14" s="267">
        <v>171</v>
      </c>
      <c r="E14" s="261">
        <v>4.4627361531214362E-2</v>
      </c>
      <c r="F14" s="261">
        <v>6.0186641944387541E-3</v>
      </c>
      <c r="G14" s="262">
        <v>1.0329236874771594E-3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13269</v>
      </c>
      <c r="E16" s="238">
        <v>3.4629266675887913</v>
      </c>
      <c r="F16" s="238">
        <v>0.46702722336846686</v>
      </c>
      <c r="G16" s="239">
        <v>8.0151253854587309E-2</v>
      </c>
    </row>
    <row r="17" spans="2:7" ht="18" x14ac:dyDescent="0.45">
      <c r="B17" s="423"/>
      <c r="C17" s="1" t="s">
        <v>261</v>
      </c>
      <c r="D17" s="267">
        <v>1636</v>
      </c>
      <c r="E17" s="261">
        <v>0.42696118985419124</v>
      </c>
      <c r="F17" s="261">
        <v>5.7582073813460831E-2</v>
      </c>
      <c r="G17" s="262">
        <v>9.8822406591382028E-3</v>
      </c>
    </row>
    <row r="18" spans="2:7" ht="18" x14ac:dyDescent="0.45">
      <c r="B18" s="423"/>
      <c r="C18" s="1" t="s">
        <v>262</v>
      </c>
      <c r="D18" s="267">
        <v>2218</v>
      </c>
      <c r="E18" s="261">
        <v>0.57885080629376284</v>
      </c>
      <c r="F18" s="261">
        <v>7.8066650194533085E-2</v>
      </c>
      <c r="G18" s="262">
        <v>1.3397805490200816E-2</v>
      </c>
    </row>
    <row r="19" spans="2:7" ht="18" x14ac:dyDescent="0.45">
      <c r="B19" s="423"/>
      <c r="C19" s="1" t="s">
        <v>263</v>
      </c>
      <c r="D19" s="267">
        <v>152</v>
      </c>
      <c r="E19" s="261">
        <v>3.9668765805523878E-2</v>
      </c>
      <c r="F19" s="261">
        <v>5.349923728390004E-3</v>
      </c>
      <c r="G19" s="262">
        <v>9.1815438886858611E-4</v>
      </c>
    </row>
    <row r="20" spans="2:7" ht="18" x14ac:dyDescent="0.45">
      <c r="B20" s="423"/>
      <c r="C20" s="1" t="s">
        <v>264</v>
      </c>
      <c r="D20" s="267">
        <v>0</v>
      </c>
      <c r="E20" s="261">
        <v>0</v>
      </c>
      <c r="F20" s="261">
        <v>0</v>
      </c>
      <c r="G20" s="262">
        <v>0</v>
      </c>
    </row>
    <row r="21" spans="2:7" ht="18" x14ac:dyDescent="0.45">
      <c r="B21" s="423"/>
      <c r="C21" s="1" t="s">
        <v>265</v>
      </c>
      <c r="D21" s="267">
        <v>9071</v>
      </c>
      <c r="E21" s="261">
        <v>2.3673379909335992</v>
      </c>
      <c r="F21" s="261">
        <v>0.31927077723832714</v>
      </c>
      <c r="G21" s="262">
        <v>5.4793279351493064E-2</v>
      </c>
    </row>
    <row r="22" spans="2:7" ht="18" x14ac:dyDescent="0.45">
      <c r="B22" s="423"/>
      <c r="C22" s="1" t="s">
        <v>266</v>
      </c>
      <c r="D22" s="267">
        <v>192</v>
      </c>
      <c r="E22" s="261">
        <v>5.0107914701714364E-2</v>
      </c>
      <c r="F22" s="261">
        <v>6.7577983937557942E-3</v>
      </c>
      <c r="G22" s="262">
        <v>1.159773964886635E-3</v>
      </c>
    </row>
    <row r="23" spans="2:7" ht="18" x14ac:dyDescent="0.45">
      <c r="B23" s="423"/>
      <c r="C23" s="1" t="s">
        <v>267</v>
      </c>
      <c r="D23" s="267">
        <v>0</v>
      </c>
      <c r="E23" s="261">
        <v>0</v>
      </c>
      <c r="F23" s="261">
        <v>0</v>
      </c>
      <c r="G23" s="262">
        <v>0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357910</v>
      </c>
      <c r="E25" s="238">
        <v>93.406894535888483</v>
      </c>
      <c r="F25" s="238">
        <v>12.59731053702675</v>
      </c>
      <c r="G25" s="239">
        <v>2.1619515613154978</v>
      </c>
    </row>
    <row r="26" spans="2:7" ht="18" x14ac:dyDescent="0.45">
      <c r="B26" s="423"/>
      <c r="C26" s="1" t="s">
        <v>261</v>
      </c>
      <c r="D26" s="267">
        <v>20256</v>
      </c>
      <c r="E26" s="261">
        <v>5.2863850010308662</v>
      </c>
      <c r="F26" s="261">
        <v>0.71294773054123628</v>
      </c>
      <c r="G26" s="262">
        <v>0.12235615329554</v>
      </c>
    </row>
    <row r="27" spans="2:7" ht="18" x14ac:dyDescent="0.45">
      <c r="B27" s="423"/>
      <c r="C27" s="1" t="s">
        <v>262</v>
      </c>
      <c r="D27" s="267">
        <v>93757</v>
      </c>
      <c r="E27" s="261">
        <v>24.468582076503303</v>
      </c>
      <c r="F27" s="261">
        <v>3.2999526250175104</v>
      </c>
      <c r="G27" s="262">
        <v>0.5663381647181055</v>
      </c>
    </row>
    <row r="28" spans="2:7" ht="18" x14ac:dyDescent="0.45">
      <c r="B28" s="423"/>
      <c r="C28" s="1" t="s">
        <v>263</v>
      </c>
      <c r="D28" s="267">
        <v>26630</v>
      </c>
      <c r="E28" s="261">
        <v>6.9498633776388203</v>
      </c>
      <c r="F28" s="261">
        <v>0.93729255846727499</v>
      </c>
      <c r="G28" s="262">
        <v>0.16085823273401612</v>
      </c>
    </row>
    <row r="29" spans="2:7" ht="18" x14ac:dyDescent="0.45">
      <c r="B29" s="423"/>
      <c r="C29" s="1" t="s">
        <v>264</v>
      </c>
      <c r="D29" s="267">
        <v>10823</v>
      </c>
      <c r="E29" s="261">
        <v>2.8245727125867428</v>
      </c>
      <c r="F29" s="261">
        <v>0.38093568758134877</v>
      </c>
      <c r="G29" s="262">
        <v>6.5376216781083601E-2</v>
      </c>
    </row>
    <row r="30" spans="2:7" ht="18" x14ac:dyDescent="0.45">
      <c r="B30" s="423"/>
      <c r="C30" s="1" t="s">
        <v>265</v>
      </c>
      <c r="D30" s="267">
        <v>191805</v>
      </c>
      <c r="E30" s="261">
        <v>50.057023850845439</v>
      </c>
      <c r="F30" s="261">
        <v>6.7509350047621357</v>
      </c>
      <c r="G30" s="262">
        <v>1.1585960694535471</v>
      </c>
    </row>
    <row r="31" spans="2:7" ht="18" x14ac:dyDescent="0.45">
      <c r="B31" s="423"/>
      <c r="C31" s="1" t="s">
        <v>266</v>
      </c>
      <c r="D31" s="267">
        <v>14468</v>
      </c>
      <c r="E31" s="261">
        <v>3.7758401557521011</v>
      </c>
      <c r="F31" s="261">
        <v>0.5092282664628065</v>
      </c>
      <c r="G31" s="262">
        <v>8.7393800645728312E-2</v>
      </c>
    </row>
    <row r="32" spans="2:7" ht="18" x14ac:dyDescent="0.45">
      <c r="B32" s="423"/>
      <c r="C32" s="1" t="s">
        <v>267</v>
      </c>
      <c r="D32" s="267">
        <v>171</v>
      </c>
      <c r="E32" s="261">
        <v>4.4627361531214362E-2</v>
      </c>
      <c r="F32" s="261">
        <v>6.0186641944387541E-3</v>
      </c>
      <c r="G32" s="262">
        <v>1.0329236874771594E-3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11994</v>
      </c>
      <c r="E34" s="238">
        <v>3.1301787965227192</v>
      </c>
      <c r="F34" s="238">
        <v>0.42215121840993231</v>
      </c>
      <c r="G34" s="239">
        <v>7.2449629869011989E-2</v>
      </c>
    </row>
    <row r="35" spans="2:7" ht="18" x14ac:dyDescent="0.45">
      <c r="B35" s="423"/>
      <c r="C35" s="1" t="s">
        <v>261</v>
      </c>
      <c r="D35" s="267">
        <v>1950</v>
      </c>
      <c r="E35" s="261">
        <v>0.5089085086892865</v>
      </c>
      <c r="F35" s="261">
        <v>6.8633889936582287E-2</v>
      </c>
      <c r="G35" s="262">
        <v>1.1778954330879887E-2</v>
      </c>
    </row>
    <row r="36" spans="2:7" ht="18" x14ac:dyDescent="0.45">
      <c r="B36" s="423"/>
      <c r="C36" s="1" t="s">
        <v>262</v>
      </c>
      <c r="D36" s="267">
        <v>2054</v>
      </c>
      <c r="E36" s="261">
        <v>0.53605029581938179</v>
      </c>
      <c r="F36" s="261">
        <v>7.2294364066533334E-2</v>
      </c>
      <c r="G36" s="262">
        <v>1.2407165228526815E-2</v>
      </c>
    </row>
    <row r="37" spans="2:7" ht="18" x14ac:dyDescent="0.45">
      <c r="B37" s="423"/>
      <c r="C37" s="1" t="s">
        <v>263</v>
      </c>
      <c r="D37" s="267">
        <v>2652</v>
      </c>
      <c r="E37" s="261">
        <v>0.69211557181742966</v>
      </c>
      <c r="F37" s="261">
        <v>9.3342090313751916E-2</v>
      </c>
      <c r="G37" s="262">
        <v>1.6019377889996647E-2</v>
      </c>
    </row>
    <row r="38" spans="2:7" ht="18" x14ac:dyDescent="0.45">
      <c r="B38" s="423"/>
      <c r="C38" s="1" t="s">
        <v>264</v>
      </c>
      <c r="D38" s="267">
        <v>0</v>
      </c>
      <c r="E38" s="261">
        <v>0</v>
      </c>
      <c r="F38" s="261">
        <v>0</v>
      </c>
      <c r="G38" s="262">
        <v>0</v>
      </c>
    </row>
    <row r="39" spans="2:7" ht="18" x14ac:dyDescent="0.45">
      <c r="B39" s="423"/>
      <c r="C39" s="1" t="s">
        <v>265</v>
      </c>
      <c r="D39" s="267">
        <v>3676</v>
      </c>
      <c r="E39" s="261">
        <v>0.95935778355990631</v>
      </c>
      <c r="F39" s="261">
        <v>0.12938368174711615</v>
      </c>
      <c r="G39" s="262">
        <v>2.2204839036058702E-2</v>
      </c>
    </row>
    <row r="40" spans="2:7" ht="18" x14ac:dyDescent="0.45">
      <c r="B40" s="423"/>
      <c r="C40" s="1" t="s">
        <v>266</v>
      </c>
      <c r="D40" s="267">
        <v>1662</v>
      </c>
      <c r="E40" s="261">
        <v>0.43374663663671498</v>
      </c>
      <c r="F40" s="261">
        <v>5.8497192345948593E-2</v>
      </c>
      <c r="G40" s="262">
        <v>1.0039293383549934E-2</v>
      </c>
    </row>
    <row r="41" spans="2:7" ht="18" x14ac:dyDescent="0.45">
      <c r="B41" s="436"/>
      <c r="C41" s="424" t="s">
        <v>267</v>
      </c>
      <c r="D41" s="223">
        <v>0</v>
      </c>
      <c r="E41" s="27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8" x14ac:dyDescent="0.45">
      <c r="B43" s="186" t="s">
        <v>904</v>
      </c>
      <c r="C43" s="222"/>
      <c r="D43" s="222"/>
      <c r="E43" s="222"/>
      <c r="F43" s="222"/>
      <c r="G43" s="222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07B0B-65D6-4723-BD42-127F31160943}">
  <sheetPr codeName="Hoja65"/>
  <dimension ref="B2:G44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3" max="3" width="36.140625" customWidth="1"/>
    <col min="4" max="4" width="34" customWidth="1"/>
    <col min="5" max="5" width="35.85546875" customWidth="1"/>
    <col min="6" max="6" width="34.7109375" customWidth="1"/>
    <col min="7" max="7" width="27.28515625" customWidth="1"/>
  </cols>
  <sheetData>
    <row r="2" spans="2:7" ht="18" x14ac:dyDescent="0.45">
      <c r="B2" s="1"/>
    </row>
    <row r="4" spans="2:7" ht="18" x14ac:dyDescent="0.25">
      <c r="B4" s="23" t="s">
        <v>905</v>
      </c>
    </row>
    <row r="6" spans="2:7" ht="72" x14ac:dyDescent="0.25">
      <c r="B6" s="465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461200</v>
      </c>
      <c r="E7" s="238">
        <v>100</v>
      </c>
      <c r="F7" s="238">
        <v>14.624407667096223</v>
      </c>
      <c r="G7" s="239">
        <v>2.7422911116827193</v>
      </c>
    </row>
    <row r="8" spans="2:7" ht="18" x14ac:dyDescent="0.45">
      <c r="B8" s="423"/>
      <c r="C8" s="1" t="s">
        <v>261</v>
      </c>
      <c r="D8" s="267">
        <v>28100</v>
      </c>
      <c r="E8" s="261">
        <v>6.0928013876843021</v>
      </c>
      <c r="F8" s="261">
        <v>0.89103611328144816</v>
      </c>
      <c r="G8" s="262">
        <v>0.16708235090694798</v>
      </c>
    </row>
    <row r="9" spans="2:7" ht="18" x14ac:dyDescent="0.45">
      <c r="B9" s="423"/>
      <c r="C9" s="1" t="s">
        <v>262</v>
      </c>
      <c r="D9" s="267">
        <v>104110</v>
      </c>
      <c r="E9" s="261">
        <v>22.573720728534258</v>
      </c>
      <c r="F9" s="261">
        <v>3.3012729449726539</v>
      </c>
      <c r="G9" s="262">
        <v>0.61903713711467456</v>
      </c>
    </row>
    <row r="10" spans="2:7" ht="18" x14ac:dyDescent="0.45">
      <c r="B10" s="423"/>
      <c r="C10" s="1" t="s">
        <v>263</v>
      </c>
      <c r="D10" s="267">
        <v>28771</v>
      </c>
      <c r="E10" s="261">
        <v>6.2382914137033829</v>
      </c>
      <c r="F10" s="261">
        <v>0.91231316780144289</v>
      </c>
      <c r="G10" s="262">
        <v>0.17107211095885411</v>
      </c>
    </row>
    <row r="11" spans="2:7" ht="18" x14ac:dyDescent="0.45">
      <c r="B11" s="423"/>
      <c r="C11" s="1" t="s">
        <v>264</v>
      </c>
      <c r="D11" s="267">
        <v>10335</v>
      </c>
      <c r="E11" s="261">
        <v>2.2408933217692972</v>
      </c>
      <c r="F11" s="261">
        <v>0.3277173747602764</v>
      </c>
      <c r="G11" s="262">
        <v>6.1451818385171074E-2</v>
      </c>
    </row>
    <row r="12" spans="2:7" ht="18" x14ac:dyDescent="0.45">
      <c r="B12" s="423"/>
      <c r="C12" s="1" t="s">
        <v>265</v>
      </c>
      <c r="D12" s="267">
        <v>275705</v>
      </c>
      <c r="E12" s="261">
        <v>59.779921942758016</v>
      </c>
      <c r="F12" s="261">
        <v>8.7424594879808435</v>
      </c>
      <c r="G12" s="262">
        <v>1.6393394860071206</v>
      </c>
    </row>
    <row r="13" spans="2:7" ht="18" x14ac:dyDescent="0.45">
      <c r="B13" s="423"/>
      <c r="C13" s="1" t="s">
        <v>266</v>
      </c>
      <c r="D13" s="267">
        <v>12991</v>
      </c>
      <c r="E13" s="261">
        <v>2.8167823070251519</v>
      </c>
      <c r="F13" s="261">
        <v>0.41193772767399622</v>
      </c>
      <c r="G13" s="262">
        <v>7.7244370841002177E-2</v>
      </c>
    </row>
    <row r="14" spans="2:7" ht="18" x14ac:dyDescent="0.45">
      <c r="B14" s="423"/>
      <c r="C14" s="1" t="s">
        <v>267</v>
      </c>
      <c r="D14" s="267">
        <v>1188</v>
      </c>
      <c r="E14" s="261">
        <v>0.25758889852558542</v>
      </c>
      <c r="F14" s="261">
        <v>3.7670850625564432E-2</v>
      </c>
      <c r="G14" s="262">
        <v>7.0638374689485474E-3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26419</v>
      </c>
      <c r="E16" s="238">
        <v>5.7283174327840412</v>
      </c>
      <c r="F16" s="238">
        <v>0.83773249383567905</v>
      </c>
      <c r="G16" s="239">
        <v>0.15708713980820849</v>
      </c>
    </row>
    <row r="17" spans="2:7" ht="18" x14ac:dyDescent="0.45">
      <c r="B17" s="423"/>
      <c r="C17" s="1" t="s">
        <v>261</v>
      </c>
      <c r="D17" s="267">
        <v>2931</v>
      </c>
      <c r="E17" s="261">
        <v>0.6355160450997398</v>
      </c>
      <c r="F17" s="261">
        <v>9.2940457225193049E-2</v>
      </c>
      <c r="G17" s="262">
        <v>1.7427700018087702E-2</v>
      </c>
    </row>
    <row r="18" spans="2:7" ht="18" x14ac:dyDescent="0.45">
      <c r="B18" s="423"/>
      <c r="C18" s="1" t="s">
        <v>262</v>
      </c>
      <c r="D18" s="267">
        <v>9275</v>
      </c>
      <c r="E18" s="261">
        <v>2.0110581092801385</v>
      </c>
      <c r="F18" s="261">
        <v>0.29410533632332497</v>
      </c>
      <c r="G18" s="262">
        <v>5.5149067781563789E-2</v>
      </c>
    </row>
    <row r="19" spans="2:7" ht="18" x14ac:dyDescent="0.45">
      <c r="B19" s="423"/>
      <c r="C19" s="1" t="s">
        <v>263</v>
      </c>
      <c r="D19" s="267">
        <v>199</v>
      </c>
      <c r="E19" s="261">
        <v>4.3148308759757156E-2</v>
      </c>
      <c r="F19" s="261">
        <v>6.3101845744842778E-3</v>
      </c>
      <c r="G19" s="262">
        <v>1.1832522359602365E-3</v>
      </c>
    </row>
    <row r="20" spans="2:7" ht="18" x14ac:dyDescent="0.45">
      <c r="B20" s="423"/>
      <c r="C20" s="1" t="s">
        <v>264</v>
      </c>
      <c r="D20" s="267">
        <v>307</v>
      </c>
      <c r="E20" s="261">
        <v>6.6565481352992187E-2</v>
      </c>
      <c r="F20" s="261">
        <v>9.7348073586264981E-3</v>
      </c>
      <c r="G20" s="262">
        <v>1.8254192785919225E-3</v>
      </c>
    </row>
    <row r="21" spans="2:7" ht="18" x14ac:dyDescent="0.45">
      <c r="B21" s="423"/>
      <c r="C21" s="1" t="s">
        <v>265</v>
      </c>
      <c r="D21" s="267">
        <v>13539</v>
      </c>
      <c r="E21" s="261">
        <v>2.9356027753686038</v>
      </c>
      <c r="F21" s="261">
        <v>0.42931451735649567</v>
      </c>
      <c r="G21" s="262">
        <v>8.0502773983244444E-2</v>
      </c>
    </row>
    <row r="22" spans="2:7" ht="18" x14ac:dyDescent="0.45">
      <c r="B22" s="423"/>
      <c r="C22" s="1" t="s">
        <v>266</v>
      </c>
      <c r="D22" s="267">
        <v>0</v>
      </c>
      <c r="E22" s="261">
        <v>0</v>
      </c>
      <c r="F22" s="261">
        <v>0</v>
      </c>
      <c r="G22" s="262">
        <v>0</v>
      </c>
    </row>
    <row r="23" spans="2:7" ht="18" x14ac:dyDescent="0.45">
      <c r="B23" s="423"/>
      <c r="C23" s="1" t="s">
        <v>267</v>
      </c>
      <c r="D23" s="267">
        <v>168</v>
      </c>
      <c r="E23" s="261">
        <v>3.6426712922810058E-2</v>
      </c>
      <c r="F23" s="261">
        <v>5.3271909975545657E-3</v>
      </c>
      <c r="G23" s="262">
        <v>9.9892651076040058E-4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421866</v>
      </c>
      <c r="E25" s="238">
        <v>91.471379011274934</v>
      </c>
      <c r="F25" s="238">
        <v>13.377147365323538</v>
      </c>
      <c r="G25" s="239">
        <v>2.5084114963598045</v>
      </c>
    </row>
    <row r="26" spans="2:7" ht="18" x14ac:dyDescent="0.45">
      <c r="B26" s="423"/>
      <c r="C26" s="1" t="s">
        <v>261</v>
      </c>
      <c r="D26" s="267">
        <v>23169</v>
      </c>
      <c r="E26" s="261">
        <v>5.023633998265395</v>
      </c>
      <c r="F26" s="261">
        <v>0.73467671560917691</v>
      </c>
      <c r="G26" s="262">
        <v>0.13776266861790312</v>
      </c>
    </row>
    <row r="27" spans="2:7" ht="18" x14ac:dyDescent="0.45">
      <c r="B27" s="423"/>
      <c r="C27" s="1" t="s">
        <v>262</v>
      </c>
      <c r="D27" s="267">
        <v>92625</v>
      </c>
      <c r="E27" s="261">
        <v>20.083477883781438</v>
      </c>
      <c r="F27" s="261">
        <v>2.9370896794553074</v>
      </c>
      <c r="G27" s="262">
        <v>0.55074742892370299</v>
      </c>
    </row>
    <row r="28" spans="2:7" ht="18" x14ac:dyDescent="0.45">
      <c r="B28" s="423"/>
      <c r="C28" s="1" t="s">
        <v>263</v>
      </c>
      <c r="D28" s="267">
        <v>26767</v>
      </c>
      <c r="E28" s="261">
        <v>5.8037727666955767</v>
      </c>
      <c r="F28" s="261">
        <v>0.84876738947347063</v>
      </c>
      <c r="G28" s="262">
        <v>0.15915634472335505</v>
      </c>
    </row>
    <row r="29" spans="2:7" ht="18" x14ac:dyDescent="0.45">
      <c r="B29" s="423"/>
      <c r="C29" s="1" t="s">
        <v>264</v>
      </c>
      <c r="D29" s="267">
        <v>10228</v>
      </c>
      <c r="E29" s="261">
        <v>2.2176929748482217</v>
      </c>
      <c r="F29" s="261">
        <v>0.32432446144635774</v>
      </c>
      <c r="G29" s="262">
        <v>6.0815597333674871E-2</v>
      </c>
    </row>
    <row r="30" spans="2:7" ht="18" x14ac:dyDescent="0.45">
      <c r="B30" s="423"/>
      <c r="C30" s="1" t="s">
        <v>265</v>
      </c>
      <c r="D30" s="267">
        <v>256144</v>
      </c>
      <c r="E30" s="261">
        <v>55.538594969644407</v>
      </c>
      <c r="F30" s="261">
        <v>8.1221905409381936</v>
      </c>
      <c r="G30" s="262">
        <v>1.5230299534060243</v>
      </c>
    </row>
    <row r="31" spans="2:7" ht="18" x14ac:dyDescent="0.45">
      <c r="B31" s="423"/>
      <c r="C31" s="1" t="s">
        <v>266</v>
      </c>
      <c r="D31" s="267">
        <v>11913</v>
      </c>
      <c r="E31" s="261">
        <v>2.5830442324371203</v>
      </c>
      <c r="F31" s="261">
        <v>0.37775491877302103</v>
      </c>
      <c r="G31" s="262">
        <v>7.0834592396956275E-2</v>
      </c>
    </row>
    <row r="32" spans="2:7" ht="18" x14ac:dyDescent="0.45">
      <c r="B32" s="423"/>
      <c r="C32" s="1" t="s">
        <v>267</v>
      </c>
      <c r="D32" s="267">
        <v>1020</v>
      </c>
      <c r="E32" s="261">
        <v>0.2211621856027754</v>
      </c>
      <c r="F32" s="261">
        <v>3.2343659628009863E-2</v>
      </c>
      <c r="G32" s="262">
        <v>6.0649109581881475E-3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12915</v>
      </c>
      <c r="E34" s="238">
        <v>2.8003035559410234</v>
      </c>
      <c r="F34" s="238">
        <v>0.40952780793700722</v>
      </c>
      <c r="G34" s="239">
        <v>7.6792475514705805E-2</v>
      </c>
    </row>
    <row r="35" spans="2:7" ht="18" x14ac:dyDescent="0.45">
      <c r="B35" s="423"/>
      <c r="C35" s="1" t="s">
        <v>261</v>
      </c>
      <c r="D35" s="267">
        <v>2000</v>
      </c>
      <c r="E35" s="261">
        <v>0.43365134431916735</v>
      </c>
      <c r="F35" s="261">
        <v>6.3418940447078159E-2</v>
      </c>
      <c r="G35" s="262">
        <v>1.1891982270957151E-2</v>
      </c>
    </row>
    <row r="36" spans="2:7" ht="18" x14ac:dyDescent="0.45">
      <c r="B36" s="423"/>
      <c r="C36" s="1" t="s">
        <v>262</v>
      </c>
      <c r="D36" s="267">
        <v>2210</v>
      </c>
      <c r="E36" s="261">
        <v>0.47918473547267992</v>
      </c>
      <c r="F36" s="261">
        <v>7.0077929194021366E-2</v>
      </c>
      <c r="G36" s="262">
        <v>1.3140640409407652E-2</v>
      </c>
    </row>
    <row r="37" spans="2:7" ht="18" x14ac:dyDescent="0.45">
      <c r="B37" s="423"/>
      <c r="C37" s="1" t="s">
        <v>263</v>
      </c>
      <c r="D37" s="267">
        <v>1805</v>
      </c>
      <c r="E37" s="261">
        <v>0.39137033824804857</v>
      </c>
      <c r="F37" s="261">
        <v>5.7235593753488044E-2</v>
      </c>
      <c r="G37" s="262">
        <v>1.0732513999538829E-2</v>
      </c>
    </row>
    <row r="38" spans="2:7" ht="18" x14ac:dyDescent="0.45">
      <c r="B38" s="423"/>
      <c r="C38" s="1" t="s">
        <v>264</v>
      </c>
      <c r="D38" s="267">
        <v>107</v>
      </c>
      <c r="E38" s="261">
        <v>2.3200346921075456E-2</v>
      </c>
      <c r="F38" s="261">
        <v>3.3929133139186814E-3</v>
      </c>
      <c r="G38" s="262">
        <v>6.3622105149620755E-4</v>
      </c>
    </row>
    <row r="39" spans="2:7" ht="18" x14ac:dyDescent="0.45">
      <c r="B39" s="423"/>
      <c r="C39" s="1" t="s">
        <v>265</v>
      </c>
      <c r="D39" s="267">
        <v>6022</v>
      </c>
      <c r="E39" s="261">
        <v>1.3057241977450129</v>
      </c>
      <c r="F39" s="261">
        <v>0.19095442968615234</v>
      </c>
      <c r="G39" s="262">
        <v>3.5806758617851986E-2</v>
      </c>
    </row>
    <row r="40" spans="2:7" ht="18" x14ac:dyDescent="0.45">
      <c r="B40" s="423"/>
      <c r="C40" s="1" t="s">
        <v>266</v>
      </c>
      <c r="D40" s="267">
        <v>771</v>
      </c>
      <c r="E40" s="261">
        <v>0.16717259323503902</v>
      </c>
      <c r="F40" s="261">
        <v>2.4448001542348632E-2</v>
      </c>
      <c r="G40" s="262">
        <v>4.5843591654539818E-3</v>
      </c>
    </row>
    <row r="41" spans="2:7" ht="18" x14ac:dyDescent="0.45">
      <c r="B41" s="436"/>
      <c r="C41" s="424" t="s">
        <v>267</v>
      </c>
      <c r="D41" s="223">
        <v>0</v>
      </c>
      <c r="E41" s="26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7.25" x14ac:dyDescent="0.4">
      <c r="B43" s="186" t="s">
        <v>904</v>
      </c>
      <c r="C43" s="211"/>
      <c r="D43" s="211"/>
      <c r="E43" s="211"/>
      <c r="F43" s="211"/>
      <c r="G43" s="211"/>
    </row>
    <row r="44" spans="2:7" x14ac:dyDescent="0.25">
      <c r="B44" s="211"/>
      <c r="C44" s="211"/>
      <c r="D44" s="211"/>
      <c r="E44" s="211"/>
      <c r="F44" s="211"/>
      <c r="G44" s="211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D6C7D-2127-4C9A-8E0A-DC238D5463CF}">
  <sheetPr codeName="Hoja66"/>
  <dimension ref="B2:G45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27.85546875" customWidth="1"/>
    <col min="3" max="3" width="31.42578125" customWidth="1"/>
    <col min="4" max="4" width="22.5703125" customWidth="1"/>
    <col min="5" max="5" width="27.5703125" customWidth="1"/>
    <col min="6" max="6" width="31.42578125" customWidth="1"/>
    <col min="7" max="7" width="27.140625" customWidth="1"/>
  </cols>
  <sheetData>
    <row r="2" spans="2:7" ht="18" x14ac:dyDescent="0.45">
      <c r="B2" s="1"/>
    </row>
    <row r="4" spans="2:7" ht="18" x14ac:dyDescent="0.25">
      <c r="B4" s="23" t="s">
        <v>906</v>
      </c>
    </row>
    <row r="6" spans="2:7" ht="73.5" x14ac:dyDescent="0.25">
      <c r="B6" s="465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560787</v>
      </c>
      <c r="E7" s="238">
        <v>100</v>
      </c>
      <c r="F7" s="238">
        <v>13.00114574093643</v>
      </c>
      <c r="G7" s="239">
        <v>3.0282623127798765</v>
      </c>
    </row>
    <row r="8" spans="2:7" ht="18" x14ac:dyDescent="0.45">
      <c r="B8" s="423"/>
      <c r="C8" s="1" t="s">
        <v>261</v>
      </c>
      <c r="D8" s="264">
        <v>35654</v>
      </c>
      <c r="E8" s="261">
        <v>6.3578506634426271</v>
      </c>
      <c r="F8" s="261">
        <v>0.82659343074526948</v>
      </c>
      <c r="G8" s="262">
        <v>0.19253239554385837</v>
      </c>
    </row>
    <row r="9" spans="2:7" ht="18" x14ac:dyDescent="0.45">
      <c r="B9" s="423"/>
      <c r="C9" s="1" t="s">
        <v>262</v>
      </c>
      <c r="D9" s="264">
        <v>154655</v>
      </c>
      <c r="E9" s="261">
        <v>27.578207055441727</v>
      </c>
      <c r="F9" s="261">
        <v>3.5854828920151918</v>
      </c>
      <c r="G9" s="262">
        <v>0.83514045080034272</v>
      </c>
    </row>
    <row r="10" spans="2:7" ht="18" x14ac:dyDescent="0.45">
      <c r="B10" s="423"/>
      <c r="C10" s="1" t="s">
        <v>263</v>
      </c>
      <c r="D10" s="264">
        <v>34964</v>
      </c>
      <c r="E10" s="261">
        <v>6.234809294794637</v>
      </c>
      <c r="F10" s="261">
        <v>0.81059664308570156</v>
      </c>
      <c r="G10" s="262">
        <v>0.18880638014796275</v>
      </c>
    </row>
    <row r="11" spans="2:7" ht="18" x14ac:dyDescent="0.45">
      <c r="B11" s="423"/>
      <c r="C11" s="1" t="s">
        <v>264</v>
      </c>
      <c r="D11" s="264">
        <v>7408</v>
      </c>
      <c r="E11" s="261">
        <v>1.3210006651366739</v>
      </c>
      <c r="F11" s="261">
        <v>0.17174522171315859</v>
      </c>
      <c r="G11" s="262">
        <v>4.0003365293905392E-2</v>
      </c>
    </row>
    <row r="12" spans="2:7" ht="18" x14ac:dyDescent="0.45">
      <c r="B12" s="423"/>
      <c r="C12" s="1" t="s">
        <v>265</v>
      </c>
      <c r="D12" s="264">
        <v>296225</v>
      </c>
      <c r="E12" s="261">
        <v>52.823086127174847</v>
      </c>
      <c r="F12" s="261">
        <v>6.8676064122543732</v>
      </c>
      <c r="G12" s="262">
        <v>1.599621609636491</v>
      </c>
    </row>
    <row r="13" spans="2:7" ht="18" x14ac:dyDescent="0.45">
      <c r="B13" s="423"/>
      <c r="C13" s="1" t="s">
        <v>266</v>
      </c>
      <c r="D13" s="264">
        <v>29410</v>
      </c>
      <c r="E13" s="261">
        <v>5.2444154375903862</v>
      </c>
      <c r="F13" s="261">
        <v>0.68183409430129505</v>
      </c>
      <c r="G13" s="262">
        <v>0.15881465622215951</v>
      </c>
    </row>
    <row r="14" spans="2:7" ht="18" x14ac:dyDescent="0.45">
      <c r="B14" s="423"/>
      <c r="C14" s="1" t="s">
        <v>267</v>
      </c>
      <c r="D14" s="264">
        <v>2471</v>
      </c>
      <c r="E14" s="261">
        <v>0.44063075641910382</v>
      </c>
      <c r="F14" s="261">
        <v>5.7287046821438294E-2</v>
      </c>
      <c r="G14" s="262">
        <v>1.3343455135156619E-2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33693</v>
      </c>
      <c r="E16" s="238">
        <v>6.0081635273285574</v>
      </c>
      <c r="F16" s="238">
        <v>0.78113009654177268</v>
      </c>
      <c r="G16" s="239">
        <v>0.1819429517882768</v>
      </c>
    </row>
    <row r="17" spans="2:7" ht="18" x14ac:dyDescent="0.45">
      <c r="B17" s="423"/>
      <c r="C17" s="1" t="s">
        <v>261</v>
      </c>
      <c r="D17" s="267">
        <v>5570</v>
      </c>
      <c r="E17" s="261">
        <v>0.99324699039029085</v>
      </c>
      <c r="F17" s="261">
        <v>0.12913348878810654</v>
      </c>
      <c r="G17" s="262">
        <v>3.0078124282809537E-2</v>
      </c>
    </row>
    <row r="18" spans="2:7" ht="18" x14ac:dyDescent="0.45">
      <c r="B18" s="423"/>
      <c r="C18" s="1" t="s">
        <v>262</v>
      </c>
      <c r="D18" s="267">
        <v>3534</v>
      </c>
      <c r="E18" s="261">
        <v>0.63018579246665851</v>
      </c>
      <c r="F18" s="261">
        <v>8.1931373317265452E-2</v>
      </c>
      <c r="G18" s="262">
        <v>1.9083678853761023E-2</v>
      </c>
    </row>
    <row r="19" spans="2:7" ht="18" x14ac:dyDescent="0.45">
      <c r="B19" s="423"/>
      <c r="C19" s="1" t="s">
        <v>263</v>
      </c>
      <c r="D19" s="267">
        <v>105</v>
      </c>
      <c r="E19" s="261">
        <v>1.8723686533389683E-2</v>
      </c>
      <c r="F19" s="261">
        <v>2.4342937742820804E-3</v>
      </c>
      <c r="G19" s="262">
        <v>5.6700234285368071E-4</v>
      </c>
    </row>
    <row r="20" spans="2:7" ht="18" x14ac:dyDescent="0.45">
      <c r="B20" s="423"/>
      <c r="C20" s="1" t="s">
        <v>264</v>
      </c>
      <c r="D20" s="267">
        <v>613</v>
      </c>
      <c r="E20" s="261">
        <v>0.10931066519017024</v>
      </c>
      <c r="F20" s="261">
        <v>1.4211638891761098E-2</v>
      </c>
      <c r="G20" s="262">
        <v>3.3102136778029164E-3</v>
      </c>
    </row>
    <row r="21" spans="2:7" ht="18" x14ac:dyDescent="0.45">
      <c r="B21" s="423"/>
      <c r="C21" s="1" t="s">
        <v>265</v>
      </c>
      <c r="D21" s="267">
        <v>21003</v>
      </c>
      <c r="E21" s="261">
        <v>3.7452722691503189</v>
      </c>
      <c r="F21" s="261">
        <v>0.4869283061071098</v>
      </c>
      <c r="G21" s="262">
        <v>0.1134166686376748</v>
      </c>
    </row>
    <row r="22" spans="2:7" ht="18" x14ac:dyDescent="0.45">
      <c r="B22" s="423"/>
      <c r="C22" s="1" t="s">
        <v>266</v>
      </c>
      <c r="D22" s="267">
        <v>968</v>
      </c>
      <c r="E22" s="261">
        <v>0.17261455775544013</v>
      </c>
      <c r="F22" s="261">
        <v>2.2441870223857654E-2</v>
      </c>
      <c r="G22" s="262">
        <v>5.2272215988796462E-3</v>
      </c>
    </row>
    <row r="23" spans="2:7" ht="18" x14ac:dyDescent="0.45">
      <c r="B23" s="423"/>
      <c r="C23" s="1" t="s">
        <v>267</v>
      </c>
      <c r="D23" s="267">
        <v>1900</v>
      </c>
      <c r="E23" s="261">
        <v>0.3388095658422895</v>
      </c>
      <c r="F23" s="261">
        <v>4.4049125439390026E-2</v>
      </c>
      <c r="G23" s="262">
        <v>1.0260042394495173E-2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498804</v>
      </c>
      <c r="E25" s="238">
        <v>88.94714035810388</v>
      </c>
      <c r="F25" s="238">
        <v>11.56414735035237</v>
      </c>
      <c r="G25" s="239">
        <v>2.6935527297598796</v>
      </c>
    </row>
    <row r="26" spans="2:7" ht="18" x14ac:dyDescent="0.45">
      <c r="B26" s="423"/>
      <c r="C26" s="1" t="s">
        <v>261</v>
      </c>
      <c r="D26" s="264">
        <v>6795</v>
      </c>
      <c r="E26" s="261">
        <v>1.2116899999465036</v>
      </c>
      <c r="F26" s="261">
        <v>0.15753358282139748</v>
      </c>
      <c r="G26" s="262">
        <v>3.6693151616102475E-2</v>
      </c>
    </row>
    <row r="27" spans="2:7" ht="18" x14ac:dyDescent="0.45">
      <c r="B27" s="423"/>
      <c r="C27" s="1" t="s">
        <v>262</v>
      </c>
      <c r="D27" s="264">
        <v>33612</v>
      </c>
      <c r="E27" s="261">
        <v>5.9937195405742285</v>
      </c>
      <c r="F27" s="261">
        <v>0.7792522127730408</v>
      </c>
      <c r="G27" s="262">
        <v>0.18150554998093255</v>
      </c>
    </row>
    <row r="28" spans="2:7" ht="18" x14ac:dyDescent="0.45">
      <c r="B28" s="423"/>
      <c r="C28" s="1" t="s">
        <v>263</v>
      </c>
      <c r="D28" s="264">
        <v>24879</v>
      </c>
      <c r="E28" s="261">
        <v>4.4364437834685893</v>
      </c>
      <c r="F28" s="261">
        <v>0.57678852200346553</v>
      </c>
      <c r="G28" s="262">
        <v>0.13434715512244497</v>
      </c>
    </row>
    <row r="29" spans="2:7" ht="18" x14ac:dyDescent="0.45">
      <c r="B29" s="423"/>
      <c r="C29" s="1" t="s">
        <v>264</v>
      </c>
      <c r="D29" s="264">
        <v>260253</v>
      </c>
      <c r="E29" s="261">
        <v>46.408529441659667</v>
      </c>
      <c r="F29" s="261">
        <v>6.0336405489355638</v>
      </c>
      <c r="G29" s="262">
        <v>1.4053720069971329</v>
      </c>
    </row>
    <row r="30" spans="2:7" ht="18" x14ac:dyDescent="0.45">
      <c r="B30" s="423"/>
      <c r="C30" s="1" t="s">
        <v>265</v>
      </c>
      <c r="D30" s="264">
        <v>22968</v>
      </c>
      <c r="E30" s="261">
        <v>4.0956726885608976</v>
      </c>
      <c r="F30" s="261">
        <v>0.5324843753115317</v>
      </c>
      <c r="G30" s="262">
        <v>0.12402771248250799</v>
      </c>
    </row>
    <row r="31" spans="2:7" ht="18" x14ac:dyDescent="0.45">
      <c r="B31" s="423"/>
      <c r="C31" s="1" t="s">
        <v>266</v>
      </c>
      <c r="D31" s="264">
        <v>149726</v>
      </c>
      <c r="E31" s="261">
        <v>26.69926371331718</v>
      </c>
      <c r="F31" s="261">
        <v>3.4712101871253216</v>
      </c>
      <c r="G31" s="262">
        <v>0.80852374082009704</v>
      </c>
    </row>
    <row r="32" spans="2:7" ht="18" x14ac:dyDescent="0.45">
      <c r="B32" s="423"/>
      <c r="C32" s="1" t="s">
        <v>267</v>
      </c>
      <c r="D32" s="264">
        <v>571</v>
      </c>
      <c r="E32" s="261">
        <v>0.10182119057681437</v>
      </c>
      <c r="F32" s="261">
        <v>1.3237921382048266E-2</v>
      </c>
      <c r="G32" s="262">
        <v>3.0834127406614443E-3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28290</v>
      </c>
      <c r="E34" s="238">
        <v>5.0446961145675626</v>
      </c>
      <c r="F34" s="238">
        <v>0.6558682940422863</v>
      </c>
      <c r="G34" s="239">
        <v>0.15276663123172024</v>
      </c>
    </row>
    <row r="35" spans="2:7" ht="18" x14ac:dyDescent="0.45">
      <c r="B35" s="423"/>
      <c r="C35" s="1" t="s">
        <v>261</v>
      </c>
      <c r="D35" s="267">
        <v>5205</v>
      </c>
      <c r="E35" s="261">
        <v>0.92815988958374562</v>
      </c>
      <c r="F35" s="261">
        <v>0.12067141995369741</v>
      </c>
      <c r="G35" s="262">
        <v>2.8107116138603883E-2</v>
      </c>
    </row>
    <row r="36" spans="2:7" ht="18" x14ac:dyDescent="0.45">
      <c r="B36" s="423"/>
      <c r="C36" s="1" t="s">
        <v>262</v>
      </c>
      <c r="D36" s="267">
        <v>6691</v>
      </c>
      <c r="E36" s="261">
        <v>1.1931446342372416</v>
      </c>
      <c r="F36" s="261">
        <v>0.15512247279734664</v>
      </c>
      <c r="G36" s="262">
        <v>3.6131549295561685E-2</v>
      </c>
    </row>
    <row r="37" spans="2:7" ht="18" x14ac:dyDescent="0.45">
      <c r="B37" s="423"/>
      <c r="C37" s="1" t="s">
        <v>263</v>
      </c>
      <c r="D37" s="267">
        <v>1247</v>
      </c>
      <c r="E37" s="261">
        <v>0.22236606768701841</v>
      </c>
      <c r="F37" s="261">
        <v>2.8910136538378609E-2</v>
      </c>
      <c r="G37" s="262">
        <v>6.7338278241765703E-3</v>
      </c>
    </row>
    <row r="38" spans="2:7" ht="18" x14ac:dyDescent="0.45">
      <c r="B38" s="423"/>
      <c r="C38" s="1" t="s">
        <v>264</v>
      </c>
      <c r="D38" s="267">
        <v>0</v>
      </c>
      <c r="E38" s="261">
        <v>0</v>
      </c>
      <c r="F38" s="261">
        <v>0</v>
      </c>
      <c r="G38" s="262">
        <v>0</v>
      </c>
    </row>
    <row r="39" spans="2:7" ht="18" x14ac:dyDescent="0.45">
      <c r="B39" s="423"/>
      <c r="C39" s="1" t="s">
        <v>265</v>
      </c>
      <c r="D39" s="267">
        <v>14969</v>
      </c>
      <c r="E39" s="261">
        <v>2.6692844163648588</v>
      </c>
      <c r="F39" s="261">
        <v>0.34703755721169965</v>
      </c>
      <c r="G39" s="262">
        <v>8.0832934001683288E-2</v>
      </c>
    </row>
    <row r="40" spans="2:7" ht="18" x14ac:dyDescent="0.45">
      <c r="B40" s="423"/>
      <c r="C40" s="1" t="s">
        <v>266</v>
      </c>
      <c r="D40" s="267">
        <v>178</v>
      </c>
      <c r="E40" s="261">
        <v>3.1741106694698699E-2</v>
      </c>
      <c r="F40" s="261">
        <v>4.1267075411639074E-3</v>
      </c>
      <c r="G40" s="262">
        <v>9.6120397169481109E-4</v>
      </c>
    </row>
    <row r="41" spans="2:7" ht="18" x14ac:dyDescent="0.45">
      <c r="B41" s="436"/>
      <c r="C41" s="424" t="s">
        <v>267</v>
      </c>
      <c r="D41" s="223">
        <v>0</v>
      </c>
      <c r="E41" s="26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7.25" x14ac:dyDescent="0.4">
      <c r="B43" s="186" t="s">
        <v>907</v>
      </c>
      <c r="C43" s="211"/>
      <c r="D43" s="211"/>
      <c r="E43" s="211"/>
      <c r="F43" s="211"/>
      <c r="G43" s="211"/>
    </row>
    <row r="44" spans="2:7" x14ac:dyDescent="0.25">
      <c r="B44" s="211"/>
      <c r="C44" s="211"/>
      <c r="D44" s="211"/>
      <c r="E44" s="211"/>
      <c r="F44" s="211"/>
      <c r="G44" s="211"/>
    </row>
    <row r="45" spans="2:7" x14ac:dyDescent="0.25">
      <c r="B45" s="211"/>
      <c r="C45" s="211"/>
      <c r="D45" s="211"/>
      <c r="E45" s="211"/>
      <c r="F45" s="211"/>
      <c r="G45" s="211"/>
    </row>
  </sheetData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48229-BDE1-4803-BB88-79E77BABC3E8}">
  <sheetPr codeName="Hoja67"/>
  <dimension ref="B2:G43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24.5703125" customWidth="1"/>
    <col min="3" max="3" width="30.85546875" customWidth="1"/>
    <col min="4" max="4" width="23.85546875" customWidth="1"/>
    <col min="5" max="5" width="22" customWidth="1"/>
    <col min="6" max="6" width="24.5703125" customWidth="1"/>
    <col min="7" max="7" width="28" customWidth="1"/>
  </cols>
  <sheetData>
    <row r="2" spans="2:7" ht="18" x14ac:dyDescent="0.45">
      <c r="B2" s="184"/>
    </row>
    <row r="4" spans="2:7" ht="18" x14ac:dyDescent="0.25">
      <c r="B4" s="23" t="s">
        <v>908</v>
      </c>
    </row>
    <row r="6" spans="2:7" ht="108" x14ac:dyDescent="0.25">
      <c r="B6" s="465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532754</v>
      </c>
      <c r="E7" s="238">
        <v>100</v>
      </c>
      <c r="F7" s="238">
        <v>10.673602970595171</v>
      </c>
      <c r="G7" s="239">
        <v>2.4291285688087734</v>
      </c>
    </row>
    <row r="8" spans="2:7" ht="18" x14ac:dyDescent="0.45">
      <c r="B8" s="423"/>
      <c r="C8" s="1" t="s">
        <v>261</v>
      </c>
      <c r="D8" s="264">
        <v>13191</v>
      </c>
      <c r="E8" s="261">
        <v>2.476002057234671</v>
      </c>
      <c r="F8" s="261">
        <v>0.26427862913299738</v>
      </c>
      <c r="G8" s="262">
        <v>6.014527333658036E-2</v>
      </c>
    </row>
    <row r="9" spans="2:7" ht="18" x14ac:dyDescent="0.45">
      <c r="B9" s="423"/>
      <c r="C9" s="1" t="s">
        <v>262</v>
      </c>
      <c r="D9" s="264">
        <v>147774</v>
      </c>
      <c r="E9" s="261">
        <v>27.737755136517038</v>
      </c>
      <c r="F9" s="261">
        <v>2.9606178562276977</v>
      </c>
      <c r="G9" s="262">
        <v>0.67378573436735845</v>
      </c>
    </row>
    <row r="10" spans="2:7" ht="18" x14ac:dyDescent="0.45">
      <c r="B10" s="423"/>
      <c r="C10" s="1" t="s">
        <v>263</v>
      </c>
      <c r="D10" s="264">
        <v>36077</v>
      </c>
      <c r="E10" s="261">
        <v>6.7717933605378837</v>
      </c>
      <c r="F10" s="261">
        <v>0.72279433729293818</v>
      </c>
      <c r="G10" s="262">
        <v>0.16449556714152144</v>
      </c>
    </row>
    <row r="11" spans="2:7" ht="18" x14ac:dyDescent="0.45">
      <c r="B11" s="423"/>
      <c r="C11" s="1" t="s">
        <v>264</v>
      </c>
      <c r="D11" s="264">
        <v>10343</v>
      </c>
      <c r="E11" s="261">
        <v>1.941421368962035</v>
      </c>
      <c r="F11" s="261">
        <v>0.20721960890930122</v>
      </c>
      <c r="G11" s="262">
        <v>4.7159621114415178E-2</v>
      </c>
    </row>
    <row r="12" spans="2:7" ht="18" x14ac:dyDescent="0.45">
      <c r="B12" s="423"/>
      <c r="C12" s="1" t="s">
        <v>265</v>
      </c>
      <c r="D12" s="264">
        <v>271766</v>
      </c>
      <c r="E12" s="261">
        <v>51.011536281285544</v>
      </c>
      <c r="F12" s="261">
        <v>5.4447688518655273</v>
      </c>
      <c r="G12" s="262">
        <v>1.2391358011969598</v>
      </c>
    </row>
    <row r="13" spans="2:7" ht="18" x14ac:dyDescent="0.45">
      <c r="B13" s="423"/>
      <c r="C13" s="1" t="s">
        <v>266</v>
      </c>
      <c r="D13" s="264">
        <v>51168</v>
      </c>
      <c r="E13" s="261">
        <v>9.6044328151454508</v>
      </c>
      <c r="F13" s="261">
        <v>1.0251390262661824</v>
      </c>
      <c r="G13" s="262">
        <v>0.2333040213847429</v>
      </c>
    </row>
    <row r="14" spans="2:7" ht="18" x14ac:dyDescent="0.45">
      <c r="B14" s="423"/>
      <c r="C14" s="1" t="s">
        <v>267</v>
      </c>
      <c r="D14" s="264">
        <v>2435</v>
      </c>
      <c r="E14" s="261">
        <v>0.45705898031736975</v>
      </c>
      <c r="F14" s="261">
        <v>4.8784660900526772E-2</v>
      </c>
      <c r="G14" s="262">
        <v>1.1102550267195298E-2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24257</v>
      </c>
      <c r="E16" s="238">
        <v>4.5531333410917609</v>
      </c>
      <c r="F16" s="238">
        <v>0.48598337554992932</v>
      </c>
      <c r="G16" s="239">
        <v>0.11060146276441739</v>
      </c>
    </row>
    <row r="17" spans="2:7" ht="18" x14ac:dyDescent="0.45">
      <c r="B17" s="423"/>
      <c r="C17" s="1" t="s">
        <v>261</v>
      </c>
      <c r="D17" s="267">
        <v>3600</v>
      </c>
      <c r="E17" s="261">
        <v>0.67573401607496142</v>
      </c>
      <c r="F17" s="261">
        <v>7.2125166013099137E-2</v>
      </c>
      <c r="G17" s="262">
        <v>1.6414448033635756E-2</v>
      </c>
    </row>
    <row r="18" spans="2:7" ht="18" x14ac:dyDescent="0.45">
      <c r="B18" s="423"/>
      <c r="C18" s="1" t="s">
        <v>262</v>
      </c>
      <c r="D18" s="267">
        <v>3065</v>
      </c>
      <c r="E18" s="261">
        <v>0.57531243313048808</v>
      </c>
      <c r="F18" s="261">
        <v>6.1406564952819126E-2</v>
      </c>
      <c r="G18" s="262">
        <v>1.3975078673081554E-2</v>
      </c>
    </row>
    <row r="19" spans="2:7" ht="18" x14ac:dyDescent="0.45">
      <c r="B19" s="423"/>
      <c r="C19" s="1" t="s">
        <v>263</v>
      </c>
      <c r="D19" s="267">
        <v>0</v>
      </c>
      <c r="E19" s="261">
        <v>0</v>
      </c>
      <c r="F19" s="261">
        <v>0</v>
      </c>
      <c r="G19" s="262">
        <v>0</v>
      </c>
    </row>
    <row r="20" spans="2:7" ht="18" x14ac:dyDescent="0.45">
      <c r="B20" s="423"/>
      <c r="C20" s="1" t="s">
        <v>264</v>
      </c>
      <c r="D20" s="267">
        <v>0</v>
      </c>
      <c r="E20" s="261">
        <v>0</v>
      </c>
      <c r="F20" s="261">
        <v>0</v>
      </c>
      <c r="G20" s="262">
        <v>0</v>
      </c>
    </row>
    <row r="21" spans="2:7" ht="18" x14ac:dyDescent="0.45">
      <c r="B21" s="423"/>
      <c r="C21" s="1" t="s">
        <v>265</v>
      </c>
      <c r="D21" s="267">
        <v>15481</v>
      </c>
      <c r="E21" s="261">
        <v>2.905843973015688</v>
      </c>
      <c r="F21" s="261">
        <v>0.31015824862466324</v>
      </c>
      <c r="G21" s="262">
        <v>7.0586686113531999E-2</v>
      </c>
    </row>
    <row r="22" spans="2:7" ht="18" x14ac:dyDescent="0.45">
      <c r="B22" s="423"/>
      <c r="C22" s="1" t="s">
        <v>266</v>
      </c>
      <c r="D22" s="267">
        <v>856</v>
      </c>
      <c r="E22" s="261">
        <v>0.1606745327111575</v>
      </c>
      <c r="F22" s="261">
        <v>1.7149761696448017E-2</v>
      </c>
      <c r="G22" s="262">
        <v>3.9029909768867246E-3</v>
      </c>
    </row>
    <row r="23" spans="2:7" ht="18" x14ac:dyDescent="0.45">
      <c r="B23" s="423"/>
      <c r="C23" s="1" t="s">
        <v>267</v>
      </c>
      <c r="D23" s="267">
        <v>1255</v>
      </c>
      <c r="E23" s="261">
        <v>0.23556838615946571</v>
      </c>
      <c r="F23" s="261">
        <v>2.5143634262899839E-2</v>
      </c>
      <c r="G23" s="262">
        <v>5.722258967281354E-3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461178</v>
      </c>
      <c r="E25" s="238">
        <v>86.564906129282932</v>
      </c>
      <c r="F25" s="238">
        <v>9.2395943921080637</v>
      </c>
      <c r="G25" s="239">
        <v>2.1027728653489088</v>
      </c>
    </row>
    <row r="26" spans="2:7" ht="18" x14ac:dyDescent="0.45">
      <c r="B26" s="423"/>
      <c r="C26" s="1" t="s">
        <v>261</v>
      </c>
      <c r="D26" s="264">
        <v>9591</v>
      </c>
      <c r="E26" s="261">
        <v>1.8002680411597096</v>
      </c>
      <c r="F26" s="261">
        <v>0.19215346311989828</v>
      </c>
      <c r="G26" s="262">
        <v>4.3730825302944601E-2</v>
      </c>
    </row>
    <row r="27" spans="2:7" ht="18" x14ac:dyDescent="0.45">
      <c r="B27" s="423"/>
      <c r="C27" s="1" t="s">
        <v>262</v>
      </c>
      <c r="D27" s="264">
        <v>126839</v>
      </c>
      <c r="E27" s="261">
        <v>23.808174129147787</v>
      </c>
      <c r="F27" s="261">
        <v>2.5411899810931891</v>
      </c>
      <c r="G27" s="262">
        <v>0.57833115948286828</v>
      </c>
    </row>
    <row r="28" spans="2:7" ht="18" x14ac:dyDescent="0.45">
      <c r="B28" s="423"/>
      <c r="C28" s="1" t="s">
        <v>263</v>
      </c>
      <c r="D28" s="264">
        <v>30756</v>
      </c>
      <c r="E28" s="261">
        <v>5.7730209440004208</v>
      </c>
      <c r="F28" s="261">
        <v>0.61618933497191031</v>
      </c>
      <c r="G28" s="262">
        <v>0.14023410103402814</v>
      </c>
    </row>
    <row r="29" spans="2:7" ht="18" x14ac:dyDescent="0.45">
      <c r="B29" s="423"/>
      <c r="C29" s="1" t="s">
        <v>264</v>
      </c>
      <c r="D29" s="264">
        <v>8315</v>
      </c>
      <c r="E29" s="261">
        <v>1.5607578732398069</v>
      </c>
      <c r="F29" s="261">
        <v>0.16658909872192201</v>
      </c>
      <c r="G29" s="262">
        <v>3.7912815388800369E-2</v>
      </c>
    </row>
    <row r="30" spans="2:7" ht="18" x14ac:dyDescent="0.45">
      <c r="B30" s="423"/>
      <c r="C30" s="1" t="s">
        <v>265</v>
      </c>
      <c r="D30" s="264">
        <v>244961</v>
      </c>
      <c r="E30" s="261">
        <v>45.980133419927391</v>
      </c>
      <c r="F30" s="261">
        <v>4.9077368865929936</v>
      </c>
      <c r="G30" s="262">
        <v>1.1169165568798469</v>
      </c>
    </row>
    <row r="31" spans="2:7" ht="18" x14ac:dyDescent="0.45">
      <c r="B31" s="423"/>
      <c r="C31" s="1" t="s">
        <v>266</v>
      </c>
      <c r="D31" s="264">
        <v>39536</v>
      </c>
      <c r="E31" s="261">
        <v>7.4210611276499101</v>
      </c>
      <c r="F31" s="261">
        <v>0.7920946009705242</v>
      </c>
      <c r="G31" s="262">
        <v>0.18026711596050646</v>
      </c>
    </row>
    <row r="32" spans="2:7" ht="18" x14ac:dyDescent="0.45">
      <c r="B32" s="423"/>
      <c r="C32" s="1" t="s">
        <v>267</v>
      </c>
      <c r="D32" s="264">
        <v>1180</v>
      </c>
      <c r="E32" s="261">
        <v>0.22149059415790401</v>
      </c>
      <c r="F32" s="261">
        <v>2.3641026637626936E-2</v>
      </c>
      <c r="G32" s="262">
        <v>5.3802912999139432E-3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47319</v>
      </c>
      <c r="E34" s="238">
        <v>8.8819605296253066</v>
      </c>
      <c r="F34" s="238">
        <v>0.94802520293717718</v>
      </c>
      <c r="G34" s="239">
        <v>0.21575424069544732</v>
      </c>
    </row>
    <row r="35" spans="2:7" ht="18" x14ac:dyDescent="0.45">
      <c r="B35" s="423"/>
      <c r="C35" s="1" t="s">
        <v>261</v>
      </c>
      <c r="D35" s="267"/>
      <c r="E35" s="261">
        <v>0</v>
      </c>
      <c r="F35" s="261">
        <v>0</v>
      </c>
      <c r="G35" s="262">
        <v>0</v>
      </c>
    </row>
    <row r="36" spans="2:7" ht="18" x14ac:dyDescent="0.45">
      <c r="B36" s="423"/>
      <c r="C36" s="1" t="s">
        <v>262</v>
      </c>
      <c r="D36" s="267">
        <v>17870</v>
      </c>
      <c r="E36" s="261">
        <v>3.354268574238767</v>
      </c>
      <c r="F36" s="261">
        <v>0.35802131018168931</v>
      </c>
      <c r="G36" s="262">
        <v>8.1479496211408611E-2</v>
      </c>
    </row>
    <row r="37" spans="2:7" ht="18" x14ac:dyDescent="0.45">
      <c r="B37" s="423"/>
      <c r="C37" s="1" t="s">
        <v>263</v>
      </c>
      <c r="D37" s="267">
        <v>5321</v>
      </c>
      <c r="E37" s="261">
        <v>0.99877241653746374</v>
      </c>
      <c r="F37" s="261">
        <v>0.10660500232102792</v>
      </c>
      <c r="G37" s="262">
        <v>2.4261466107493294E-2</v>
      </c>
    </row>
    <row r="38" spans="2:7" ht="18" x14ac:dyDescent="0.45">
      <c r="B38" s="423"/>
      <c r="C38" s="1" t="s">
        <v>264</v>
      </c>
      <c r="D38" s="267">
        <v>2028</v>
      </c>
      <c r="E38" s="261">
        <v>0.3806634957222283</v>
      </c>
      <c r="F38" s="261">
        <v>4.0630510187379176E-2</v>
      </c>
      <c r="G38" s="262">
        <v>9.2468057256148099E-3</v>
      </c>
    </row>
    <row r="39" spans="2:7" ht="18" x14ac:dyDescent="0.45">
      <c r="B39" s="423"/>
      <c r="C39" s="1" t="s">
        <v>265</v>
      </c>
      <c r="D39" s="267">
        <v>11324</v>
      </c>
      <c r="E39" s="261">
        <v>2.1255588883424621</v>
      </c>
      <c r="F39" s="261">
        <v>0.2268737166478707</v>
      </c>
      <c r="G39" s="262">
        <v>5.1632558203580918E-2</v>
      </c>
    </row>
    <row r="40" spans="2:7" ht="18" x14ac:dyDescent="0.45">
      <c r="B40" s="423"/>
      <c r="C40" s="1" t="s">
        <v>266</v>
      </c>
      <c r="D40" s="267">
        <v>10776</v>
      </c>
      <c r="E40" s="261">
        <v>2.0226971547843848</v>
      </c>
      <c r="F40" s="261">
        <v>0.21589466359921006</v>
      </c>
      <c r="G40" s="262">
        <v>4.91339144473497E-2</v>
      </c>
    </row>
    <row r="41" spans="2:7" ht="18" x14ac:dyDescent="0.45">
      <c r="B41" s="436"/>
      <c r="C41" s="424" t="s">
        <v>267</v>
      </c>
      <c r="D41" s="223">
        <v>0</v>
      </c>
      <c r="E41" s="26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7.25" x14ac:dyDescent="0.4">
      <c r="B43" s="186" t="s">
        <v>909</v>
      </c>
      <c r="C43" s="211"/>
      <c r="D43" s="211"/>
      <c r="E43" s="211"/>
      <c r="F43" s="211"/>
      <c r="G43" s="211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CD342-C975-4941-AF6F-4449B9B2E302}">
  <sheetPr codeName="Hoja68"/>
  <dimension ref="B2:G43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24.5703125" customWidth="1"/>
    <col min="3" max="3" width="30.85546875" customWidth="1"/>
    <col min="4" max="4" width="23.85546875" customWidth="1"/>
    <col min="5" max="5" width="22" customWidth="1"/>
    <col min="6" max="6" width="24.5703125" customWidth="1"/>
    <col min="7" max="7" width="28" customWidth="1"/>
  </cols>
  <sheetData>
    <row r="2" spans="2:7" ht="18" x14ac:dyDescent="0.45">
      <c r="B2" s="1"/>
    </row>
    <row r="4" spans="2:7" ht="18" x14ac:dyDescent="0.25">
      <c r="B4" s="23" t="s">
        <v>910</v>
      </c>
    </row>
    <row r="6" spans="2:7" ht="108" x14ac:dyDescent="0.25">
      <c r="B6" s="465" t="s">
        <v>868</v>
      </c>
      <c r="C6" s="382"/>
      <c r="D6" s="382" t="s">
        <v>836</v>
      </c>
      <c r="E6" s="382" t="s">
        <v>890</v>
      </c>
      <c r="F6" s="382" t="s">
        <v>891</v>
      </c>
      <c r="G6" s="383" t="s">
        <v>892</v>
      </c>
    </row>
    <row r="7" spans="2:7" ht="18" x14ac:dyDescent="0.45">
      <c r="B7" s="423" t="s">
        <v>254</v>
      </c>
      <c r="C7" s="1"/>
      <c r="D7" s="221">
        <v>466347</v>
      </c>
      <c r="E7" s="238">
        <v>100</v>
      </c>
      <c r="F7" s="238">
        <v>9.7872459203281377</v>
      </c>
      <c r="G7" s="239">
        <v>2.0978600070815321</v>
      </c>
    </row>
    <row r="8" spans="2:7" ht="18" x14ac:dyDescent="0.45">
      <c r="B8" s="423"/>
      <c r="C8" s="1" t="s">
        <v>261</v>
      </c>
      <c r="D8" s="264">
        <v>14155</v>
      </c>
      <c r="E8" s="261">
        <v>3.0352934617355745</v>
      </c>
      <c r="F8" s="261">
        <v>0.29707163550370169</v>
      </c>
      <c r="G8" s="262">
        <v>6.3676207631311196E-2</v>
      </c>
    </row>
    <row r="9" spans="2:7" ht="18" x14ac:dyDescent="0.45">
      <c r="B9" s="423"/>
      <c r="C9" s="1" t="s">
        <v>262</v>
      </c>
      <c r="D9" s="264">
        <v>135971</v>
      </c>
      <c r="E9" s="261">
        <v>29.156615138512738</v>
      </c>
      <c r="F9" s="261">
        <v>2.8536296256498637</v>
      </c>
      <c r="G9" s="262">
        <v>0.61166496840953832</v>
      </c>
    </row>
    <row r="10" spans="2:7" ht="18" x14ac:dyDescent="0.45">
      <c r="B10" s="423"/>
      <c r="C10" s="1" t="s">
        <v>263</v>
      </c>
      <c r="D10" s="264">
        <v>34383</v>
      </c>
      <c r="E10" s="261">
        <v>7.3728361070190225</v>
      </c>
      <c r="F10" s="261">
        <v>0.72159760109669913</v>
      </c>
      <c r="G10" s="262">
        <v>0.15467178007681903</v>
      </c>
    </row>
    <row r="11" spans="2:7" ht="18" x14ac:dyDescent="0.45">
      <c r="B11" s="423"/>
      <c r="C11" s="1" t="s">
        <v>264</v>
      </c>
      <c r="D11" s="264">
        <v>11955</v>
      </c>
      <c r="E11" s="261">
        <v>2.5635417403778731</v>
      </c>
      <c r="F11" s="261">
        <v>0.25090013440104231</v>
      </c>
      <c r="G11" s="262">
        <v>5.3779516936229281E-2</v>
      </c>
    </row>
    <row r="12" spans="2:7" ht="18" x14ac:dyDescent="0.45">
      <c r="B12" s="423"/>
      <c r="C12" s="1" t="s">
        <v>265</v>
      </c>
      <c r="D12" s="264">
        <v>228963</v>
      </c>
      <c r="E12" s="261">
        <v>49.097131535101546</v>
      </c>
      <c r="F12" s="261">
        <v>4.8052570031673651</v>
      </c>
      <c r="G12" s="262">
        <v>1.0299890870991102</v>
      </c>
    </row>
    <row r="13" spans="2:7" ht="18" x14ac:dyDescent="0.45">
      <c r="B13" s="423"/>
      <c r="C13" s="1" t="s">
        <v>266</v>
      </c>
      <c r="D13" s="264">
        <v>39140</v>
      </c>
      <c r="E13" s="261">
        <v>8.3928919881547444</v>
      </c>
      <c r="F13" s="261">
        <v>0.82143297870822218</v>
      </c>
      <c r="G13" s="262">
        <v>0.17607112445704845</v>
      </c>
    </row>
    <row r="14" spans="2:7" ht="18" x14ac:dyDescent="0.45">
      <c r="B14" s="423"/>
      <c r="C14" s="1" t="s">
        <v>267</v>
      </c>
      <c r="D14" s="264">
        <v>1780</v>
      </c>
      <c r="E14" s="261">
        <v>0.38169002909850386</v>
      </c>
      <c r="F14" s="261">
        <v>3.7356941801242605E-2</v>
      </c>
      <c r="G14" s="262">
        <v>8.0073224714753751E-3</v>
      </c>
    </row>
    <row r="15" spans="2:7" ht="18" x14ac:dyDescent="0.45">
      <c r="B15" s="423"/>
      <c r="C15" s="1"/>
      <c r="D15" s="222"/>
      <c r="E15" s="268"/>
      <c r="F15" s="238"/>
      <c r="G15" s="269"/>
    </row>
    <row r="16" spans="2:7" ht="18" x14ac:dyDescent="0.45">
      <c r="B16" s="423" t="s">
        <v>846</v>
      </c>
      <c r="C16" s="1"/>
      <c r="D16" s="221">
        <v>26272</v>
      </c>
      <c r="E16" s="238">
        <v>5.6335732834134244</v>
      </c>
      <c r="F16" s="238">
        <v>0.55137167134957621</v>
      </c>
      <c r="G16" s="239">
        <v>0.11818448088236014</v>
      </c>
    </row>
    <row r="17" spans="2:7" ht="18" x14ac:dyDescent="0.45">
      <c r="B17" s="423"/>
      <c r="C17" s="1" t="s">
        <v>261</v>
      </c>
      <c r="D17" s="267">
        <v>3513</v>
      </c>
      <c r="E17" s="261">
        <v>0.75330172596800238</v>
      </c>
      <c r="F17" s="261">
        <v>7.372749244256474E-2</v>
      </c>
      <c r="G17" s="262">
        <v>1.5803215641737638E-2</v>
      </c>
    </row>
    <row r="18" spans="2:7" ht="18" x14ac:dyDescent="0.45">
      <c r="B18" s="423"/>
      <c r="C18" s="1" t="s">
        <v>262</v>
      </c>
      <c r="D18" s="267">
        <v>743</v>
      </c>
      <c r="E18" s="261">
        <v>0.1593234222585328</v>
      </c>
      <c r="F18" s="261">
        <v>1.5593375145125422E-2</v>
      </c>
      <c r="G18" s="262">
        <v>3.3423823574753957E-3</v>
      </c>
    </row>
    <row r="19" spans="2:7" ht="18" x14ac:dyDescent="0.45">
      <c r="B19" s="423"/>
      <c r="C19" s="1" t="s">
        <v>263</v>
      </c>
      <c r="D19" s="267">
        <v>1139</v>
      </c>
      <c r="E19" s="261">
        <v>0.24423873210291905</v>
      </c>
      <c r="F19" s="261">
        <v>2.3904245343604115E-2</v>
      </c>
      <c r="G19" s="262">
        <v>5.1237866825901424E-3</v>
      </c>
    </row>
    <row r="20" spans="2:7" ht="18" x14ac:dyDescent="0.45">
      <c r="B20" s="423"/>
      <c r="C20" s="1" t="s">
        <v>264</v>
      </c>
      <c r="D20" s="267">
        <v>0</v>
      </c>
      <c r="E20" s="261">
        <v>0</v>
      </c>
      <c r="F20" s="261">
        <v>0</v>
      </c>
      <c r="G20" s="262">
        <v>0</v>
      </c>
    </row>
    <row r="21" spans="2:7" ht="18" x14ac:dyDescent="0.45">
      <c r="B21" s="423"/>
      <c r="C21" s="1" t="s">
        <v>265</v>
      </c>
      <c r="D21" s="267">
        <v>20007</v>
      </c>
      <c r="E21" s="261">
        <v>4.29015304054706</v>
      </c>
      <c r="F21" s="261">
        <v>0.41988782843677575</v>
      </c>
      <c r="G21" s="262">
        <v>9.0001404880229133E-2</v>
      </c>
    </row>
    <row r="22" spans="2:7" ht="18" x14ac:dyDescent="0.45">
      <c r="B22" s="423"/>
      <c r="C22" s="1" t="s">
        <v>266</v>
      </c>
      <c r="D22" s="267">
        <v>503</v>
      </c>
      <c r="E22" s="261">
        <v>0.10785959811041992</v>
      </c>
      <c r="F22" s="261">
        <v>1.0556484115744398E-2</v>
      </c>
      <c r="G22" s="262">
        <v>2.2627433725573676E-3</v>
      </c>
    </row>
    <row r="23" spans="2:7" ht="18" x14ac:dyDescent="0.45">
      <c r="B23" s="423"/>
      <c r="C23" s="1" t="s">
        <v>267</v>
      </c>
      <c r="D23" s="267">
        <v>367</v>
      </c>
      <c r="E23" s="261">
        <v>7.8696764426489291E-2</v>
      </c>
      <c r="F23" s="261">
        <v>7.7022458657618172E-3</v>
      </c>
      <c r="G23" s="262">
        <v>1.6509479477704848E-3</v>
      </c>
    </row>
    <row r="24" spans="2:7" ht="18" x14ac:dyDescent="0.45">
      <c r="B24" s="423"/>
      <c r="C24" s="1"/>
      <c r="D24" s="222"/>
      <c r="E24" s="268"/>
      <c r="F24" s="261"/>
      <c r="G24" s="269"/>
    </row>
    <row r="25" spans="2:7" ht="18" x14ac:dyDescent="0.45">
      <c r="B25" s="423" t="s">
        <v>796</v>
      </c>
      <c r="C25" s="1"/>
      <c r="D25" s="221">
        <v>399468</v>
      </c>
      <c r="E25" s="238">
        <v>85.658962103326502</v>
      </c>
      <c r="F25" s="238">
        <v>8.3836532738532465</v>
      </c>
      <c r="G25" s="239">
        <v>1.7970051084468122</v>
      </c>
    </row>
    <row r="26" spans="2:7" ht="18" x14ac:dyDescent="0.45">
      <c r="B26" s="423"/>
      <c r="C26" s="1" t="s">
        <v>261</v>
      </c>
      <c r="D26" s="264">
        <v>10642</v>
      </c>
      <c r="E26" s="261">
        <v>2.2819917357675723</v>
      </c>
      <c r="F26" s="261">
        <v>0.22334414306113695</v>
      </c>
      <c r="G26" s="262">
        <v>4.7872991989573566E-2</v>
      </c>
    </row>
    <row r="27" spans="2:7" ht="18" x14ac:dyDescent="0.45">
      <c r="B27" s="423"/>
      <c r="C27" s="1" t="s">
        <v>262</v>
      </c>
      <c r="D27" s="264">
        <v>125157</v>
      </c>
      <c r="E27" s="261">
        <v>26.83774099543902</v>
      </c>
      <c r="F27" s="261">
        <v>2.6266757106843373</v>
      </c>
      <c r="G27" s="262">
        <v>0.5630182351474402</v>
      </c>
    </row>
    <row r="28" spans="2:7" ht="18" x14ac:dyDescent="0.45">
      <c r="B28" s="423"/>
      <c r="C28" s="1" t="s">
        <v>263</v>
      </c>
      <c r="D28" s="264">
        <v>27664</v>
      </c>
      <c r="E28" s="261">
        <v>5.9320634634724785</v>
      </c>
      <c r="F28" s="261">
        <v>0.58058563931998619</v>
      </c>
      <c r="G28" s="262">
        <v>0.12444638699488472</v>
      </c>
    </row>
    <row r="29" spans="2:7" ht="18" x14ac:dyDescent="0.45">
      <c r="B29" s="423"/>
      <c r="C29" s="1" t="s">
        <v>264</v>
      </c>
      <c r="D29" s="264">
        <v>11687</v>
      </c>
      <c r="E29" s="261">
        <v>2.5060738034124803</v>
      </c>
      <c r="F29" s="261">
        <v>0.24527560608490015</v>
      </c>
      <c r="G29" s="262">
        <v>5.2573920069737483E-2</v>
      </c>
    </row>
    <row r="30" spans="2:7" ht="18" x14ac:dyDescent="0.45">
      <c r="B30" s="423"/>
      <c r="C30" s="1" t="s">
        <v>265</v>
      </c>
      <c r="D30" s="264">
        <v>195468</v>
      </c>
      <c r="E30" s="261">
        <v>41.914711577430538</v>
      </c>
      <c r="F30" s="261">
        <v>4.1022958988793761</v>
      </c>
      <c r="G30" s="262">
        <v>0.87931197126648808</v>
      </c>
    </row>
    <row r="31" spans="2:7" ht="18" x14ac:dyDescent="0.45">
      <c r="B31" s="423"/>
      <c r="C31" s="1" t="s">
        <v>266</v>
      </c>
      <c r="D31" s="264">
        <v>27437</v>
      </c>
      <c r="E31" s="261">
        <v>5.8833872631323887</v>
      </c>
      <c r="F31" s="261">
        <v>0.57582157988802996</v>
      </c>
      <c r="G31" s="262">
        <v>0.12342522845498309</v>
      </c>
    </row>
    <row r="32" spans="2:7" ht="18" x14ac:dyDescent="0.45">
      <c r="B32" s="423"/>
      <c r="C32" s="1" t="s">
        <v>267</v>
      </c>
      <c r="D32" s="264">
        <v>1413</v>
      </c>
      <c r="E32" s="261">
        <v>0.3029932646720146</v>
      </c>
      <c r="F32" s="261">
        <v>2.9654695935480785E-2</v>
      </c>
      <c r="G32" s="262">
        <v>6.3563745237048908E-3</v>
      </c>
    </row>
    <row r="33" spans="2:7" ht="18" x14ac:dyDescent="0.45">
      <c r="B33" s="423"/>
      <c r="C33" s="1"/>
      <c r="D33" s="267"/>
      <c r="E33" s="268"/>
      <c r="F33" s="261"/>
      <c r="G33" s="269"/>
    </row>
    <row r="34" spans="2:7" ht="18" x14ac:dyDescent="0.45">
      <c r="B34" s="423" t="s">
        <v>847</v>
      </c>
      <c r="C34" s="1"/>
      <c r="D34" s="221">
        <v>40607</v>
      </c>
      <c r="E34" s="238">
        <v>8.7074646132600826</v>
      </c>
      <c r="F34" s="238">
        <v>0.8522209751253137</v>
      </c>
      <c r="G34" s="239">
        <v>0.1826704177523599</v>
      </c>
    </row>
    <row r="35" spans="2:7" ht="18" x14ac:dyDescent="0.45">
      <c r="B35" s="423"/>
      <c r="C35" s="1" t="s">
        <v>261</v>
      </c>
      <c r="D35" s="267">
        <v>0</v>
      </c>
      <c r="E35" s="261">
        <v>0</v>
      </c>
      <c r="F35" s="261">
        <v>0</v>
      </c>
      <c r="G35" s="262">
        <v>0</v>
      </c>
    </row>
    <row r="36" spans="2:7" ht="18" x14ac:dyDescent="0.45">
      <c r="B36" s="423"/>
      <c r="C36" s="1" t="s">
        <v>262</v>
      </c>
      <c r="D36" s="267">
        <v>10071</v>
      </c>
      <c r="E36" s="261">
        <v>2.159550720815187</v>
      </c>
      <c r="F36" s="261">
        <v>0.21136053982040126</v>
      </c>
      <c r="G36" s="262">
        <v>4.5304350904622759E-2</v>
      </c>
    </row>
    <row r="37" spans="2:7" ht="18" x14ac:dyDescent="0.45">
      <c r="B37" s="423"/>
      <c r="C37" s="1" t="s">
        <v>263</v>
      </c>
      <c r="D37" s="267">
        <v>5580</v>
      </c>
      <c r="E37" s="261">
        <v>1.1965339114436246</v>
      </c>
      <c r="F37" s="261">
        <v>0.11710771643310883</v>
      </c>
      <c r="G37" s="262">
        <v>2.5101606399344157E-2</v>
      </c>
    </row>
    <row r="38" spans="2:7" ht="18" x14ac:dyDescent="0.45">
      <c r="B38" s="423"/>
      <c r="C38" s="1" t="s">
        <v>264</v>
      </c>
      <c r="D38" s="267">
        <v>268</v>
      </c>
      <c r="E38" s="261">
        <v>5.7467936965392721E-2</v>
      </c>
      <c r="F38" s="261">
        <v>5.6245283161421439E-3</v>
      </c>
      <c r="G38" s="262">
        <v>1.2055968664917982E-3</v>
      </c>
    </row>
    <row r="39" spans="2:7" ht="18" x14ac:dyDescent="0.45">
      <c r="B39" s="423"/>
      <c r="C39" s="1" t="s">
        <v>265</v>
      </c>
      <c r="D39" s="267">
        <v>13488</v>
      </c>
      <c r="E39" s="261">
        <v>2.8922669171239441</v>
      </c>
      <c r="F39" s="261">
        <v>0.28307327585121356</v>
      </c>
      <c r="G39" s="262">
        <v>6.0675710952393186E-2</v>
      </c>
    </row>
    <row r="40" spans="2:7" ht="18" x14ac:dyDescent="0.45">
      <c r="B40" s="423"/>
      <c r="C40" s="1" t="s">
        <v>266</v>
      </c>
      <c r="D40" s="267">
        <v>11200</v>
      </c>
      <c r="E40" s="261">
        <v>2.4016451269119345</v>
      </c>
      <c r="F40" s="261">
        <v>0.23505491470444781</v>
      </c>
      <c r="G40" s="262">
        <v>5.0383152629507981E-2</v>
      </c>
    </row>
    <row r="41" spans="2:7" ht="18" x14ac:dyDescent="0.45">
      <c r="B41" s="436"/>
      <c r="C41" s="424" t="s">
        <v>267</v>
      </c>
      <c r="D41" s="223">
        <v>0</v>
      </c>
      <c r="E41" s="260">
        <v>0</v>
      </c>
      <c r="F41" s="260">
        <v>0</v>
      </c>
      <c r="G41" s="263">
        <v>0</v>
      </c>
    </row>
    <row r="42" spans="2:7" ht="18" x14ac:dyDescent="0.45">
      <c r="B42" s="186" t="s">
        <v>893</v>
      </c>
      <c r="C42" s="222"/>
      <c r="D42" s="222"/>
      <c r="E42" s="222"/>
      <c r="F42" s="222"/>
      <c r="G42" s="222"/>
    </row>
    <row r="43" spans="2:7" ht="17.25" x14ac:dyDescent="0.4">
      <c r="B43" s="186" t="s">
        <v>911</v>
      </c>
      <c r="C43" s="211"/>
      <c r="D43" s="211"/>
      <c r="E43" s="211"/>
      <c r="F43" s="211"/>
      <c r="G43" s="211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505C5-FB29-4E97-BBBF-37CDA173F788}">
  <sheetPr codeName="Hoja69"/>
  <dimension ref="B4:F41"/>
  <sheetViews>
    <sheetView showGridLines="0" workbookViewId="0">
      <selection activeCell="B4" sqref="B4"/>
    </sheetView>
  </sheetViews>
  <sheetFormatPr baseColWidth="10" defaultColWidth="11.42578125" defaultRowHeight="15" x14ac:dyDescent="0.25"/>
  <cols>
    <col min="2" max="2" width="23.7109375" customWidth="1"/>
    <col min="3" max="3" width="32.42578125" customWidth="1"/>
    <col min="4" max="4" width="23.28515625" customWidth="1"/>
    <col min="5" max="5" width="33.28515625" customWidth="1"/>
    <col min="6" max="6" width="34" customWidth="1"/>
  </cols>
  <sheetData>
    <row r="4" spans="2:6" ht="18" x14ac:dyDescent="0.25">
      <c r="B4" s="23" t="s">
        <v>912</v>
      </c>
    </row>
    <row r="6" spans="2:6" ht="54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23" t="s">
        <v>254</v>
      </c>
      <c r="C7" s="1"/>
      <c r="D7" s="221">
        <v>1496869.4577097795</v>
      </c>
      <c r="E7" s="238">
        <v>100</v>
      </c>
      <c r="F7" s="239">
        <v>14.059225352152632</v>
      </c>
    </row>
    <row r="8" spans="2:6" ht="18" x14ac:dyDescent="0.45">
      <c r="B8" s="423"/>
      <c r="C8" s="1" t="s">
        <v>261</v>
      </c>
      <c r="D8" s="240">
        <v>95003.097773158603</v>
      </c>
      <c r="E8" s="241">
        <v>6.3467857723888628</v>
      </c>
      <c r="F8" s="242">
        <v>0.89230891435851134</v>
      </c>
    </row>
    <row r="9" spans="2:6" ht="18" x14ac:dyDescent="0.45">
      <c r="B9" s="423"/>
      <c r="C9" s="1" t="s">
        <v>262</v>
      </c>
      <c r="D9" s="240">
        <v>256212.79625538032</v>
      </c>
      <c r="E9" s="241">
        <v>17.11657586008787</v>
      </c>
      <c r="F9" s="242">
        <v>2.4064579727419115</v>
      </c>
    </row>
    <row r="10" spans="2:6" ht="18" x14ac:dyDescent="0.45">
      <c r="B10" s="423"/>
      <c r="C10" s="1" t="s">
        <v>263</v>
      </c>
      <c r="D10" s="240">
        <v>166831.92429066444</v>
      </c>
      <c r="E10" s="241">
        <v>11.145389027171309</v>
      </c>
      <c r="F10" s="242">
        <v>1.5669553597041062</v>
      </c>
    </row>
    <row r="11" spans="2:6" ht="18" x14ac:dyDescent="0.45">
      <c r="B11" s="423"/>
      <c r="C11" s="1" t="s">
        <v>264</v>
      </c>
      <c r="D11" s="240">
        <v>23972.127892857628</v>
      </c>
      <c r="E11" s="241">
        <v>1.6014842022052576</v>
      </c>
      <c r="F11" s="242">
        <v>0.2251562729671609</v>
      </c>
    </row>
    <row r="12" spans="2:6" ht="18" x14ac:dyDescent="0.45">
      <c r="B12" s="423"/>
      <c r="C12" s="1" t="s">
        <v>265</v>
      </c>
      <c r="D12" s="240">
        <v>906512.91498251609</v>
      </c>
      <c r="E12" s="241">
        <v>60.560585982526959</v>
      </c>
      <c r="F12" s="242">
        <v>8.5143492578676234</v>
      </c>
    </row>
    <row r="13" spans="2:6" ht="18" x14ac:dyDescent="0.45">
      <c r="B13" s="423"/>
      <c r="C13" s="1" t="s">
        <v>266</v>
      </c>
      <c r="D13" s="240">
        <v>43714.935148214317</v>
      </c>
      <c r="E13" s="241">
        <v>2.9204240171416465</v>
      </c>
      <c r="F13" s="242">
        <v>0.41058899380833269</v>
      </c>
    </row>
    <row r="14" spans="2:6" ht="18" x14ac:dyDescent="0.45">
      <c r="B14" s="423"/>
      <c r="C14" s="1" t="s">
        <v>267</v>
      </c>
      <c r="D14" s="240">
        <v>4621.6613669881099</v>
      </c>
      <c r="E14" s="241">
        <v>0.30875513847809299</v>
      </c>
      <c r="F14" s="242">
        <v>4.3408580704986023E-2</v>
      </c>
    </row>
    <row r="15" spans="2:6" ht="18" x14ac:dyDescent="0.45">
      <c r="B15" s="423"/>
      <c r="C15" s="1"/>
      <c r="D15" s="240"/>
      <c r="E15" s="241"/>
      <c r="F15" s="242"/>
    </row>
    <row r="16" spans="2:6" ht="18" x14ac:dyDescent="0.45">
      <c r="B16" s="423" t="s">
        <v>846</v>
      </c>
      <c r="C16" s="1"/>
      <c r="D16" s="221">
        <v>58869.409994222086</v>
      </c>
      <c r="E16" s="238">
        <v>3.9328352710391119</v>
      </c>
      <c r="F16" s="239">
        <v>0.55292617348433148</v>
      </c>
    </row>
    <row r="17" spans="2:6" ht="18" x14ac:dyDescent="0.45">
      <c r="B17" s="423"/>
      <c r="C17" s="1" t="s">
        <v>261</v>
      </c>
      <c r="D17" s="240">
        <v>7568.7432046546746</v>
      </c>
      <c r="E17" s="241">
        <v>0.50563816140887152</v>
      </c>
      <c r="F17" s="242">
        <v>7.1088808578954513E-2</v>
      </c>
    </row>
    <row r="18" spans="2:6" ht="18" x14ac:dyDescent="0.45">
      <c r="B18" s="423"/>
      <c r="C18" s="1" t="s">
        <v>262</v>
      </c>
      <c r="D18" s="240">
        <v>2180.6651518167073</v>
      </c>
      <c r="E18" s="241">
        <v>0.14568171864186072</v>
      </c>
      <c r="F18" s="242">
        <v>2.0481721120748149E-2</v>
      </c>
    </row>
    <row r="19" spans="2:6" ht="18" x14ac:dyDescent="0.45">
      <c r="B19" s="423"/>
      <c r="C19" s="1" t="s">
        <v>263</v>
      </c>
      <c r="D19" s="240">
        <v>12580.624415052611</v>
      </c>
      <c r="E19" s="241">
        <v>0.84046236298394739</v>
      </c>
      <c r="F19" s="242">
        <v>0.11816249761194021</v>
      </c>
    </row>
    <row r="20" spans="2:6" ht="18" x14ac:dyDescent="0.45">
      <c r="B20" s="423"/>
      <c r="C20" s="1" t="s">
        <v>264</v>
      </c>
      <c r="D20" s="240">
        <v>1495.3702186319499</v>
      </c>
      <c r="E20" s="241">
        <v>9.9899841694938221E-2</v>
      </c>
      <c r="F20" s="242">
        <v>1.40451438703351E-2</v>
      </c>
    </row>
    <row r="21" spans="2:6" ht="18" x14ac:dyDescent="0.45">
      <c r="B21" s="423"/>
      <c r="C21" s="1" t="s">
        <v>265</v>
      </c>
      <c r="D21" s="240">
        <v>33921.207811241686</v>
      </c>
      <c r="E21" s="241">
        <v>2.2661433591638223</v>
      </c>
      <c r="F21" s="242">
        <v>0.31860220166768338</v>
      </c>
    </row>
    <row r="22" spans="2:6" ht="18" x14ac:dyDescent="0.45">
      <c r="B22" s="423"/>
      <c r="C22" s="1" t="s">
        <v>266</v>
      </c>
      <c r="D22" s="240">
        <v>1122.7991928244574</v>
      </c>
      <c r="E22" s="241">
        <v>7.5009827145671601E-2</v>
      </c>
      <c r="F22" s="242">
        <v>1.0545800634670128E-2</v>
      </c>
    </row>
    <row r="23" spans="2:6" ht="18" x14ac:dyDescent="0.45">
      <c r="B23" s="423"/>
      <c r="C23" s="1"/>
      <c r="D23" s="240"/>
      <c r="E23" s="241"/>
      <c r="F23" s="239"/>
    </row>
    <row r="24" spans="2:6" ht="18" x14ac:dyDescent="0.45">
      <c r="B24" s="423" t="s">
        <v>796</v>
      </c>
      <c r="C24" s="1"/>
      <c r="D24" s="221">
        <v>1098910.6280326259</v>
      </c>
      <c r="E24" s="238">
        <v>73.413925467753657</v>
      </c>
      <c r="F24" s="239">
        <v>10.32142922137286</v>
      </c>
    </row>
    <row r="25" spans="2:6" ht="18" x14ac:dyDescent="0.45">
      <c r="B25" s="423"/>
      <c r="C25" s="1" t="s">
        <v>261</v>
      </c>
      <c r="D25" s="240">
        <v>69976.386264892644</v>
      </c>
      <c r="E25" s="241">
        <v>4.6748489592377007</v>
      </c>
      <c r="F25" s="242">
        <v>0.65724755005199031</v>
      </c>
    </row>
    <row r="26" spans="2:6" ht="18" x14ac:dyDescent="0.45">
      <c r="B26" s="423"/>
      <c r="C26" s="1" t="s">
        <v>262</v>
      </c>
      <c r="D26" s="240">
        <v>154851.51381309627</v>
      </c>
      <c r="E26" s="241">
        <v>10.345024612234399</v>
      </c>
      <c r="F26" s="242">
        <v>1.4544303229696882</v>
      </c>
    </row>
    <row r="27" spans="2:6" ht="18" x14ac:dyDescent="0.45">
      <c r="B27" s="423"/>
      <c r="C27" s="1" t="s">
        <v>263</v>
      </c>
      <c r="D27" s="240">
        <v>120427.79052055578</v>
      </c>
      <c r="E27" s="241">
        <v>8.0453101571603387</v>
      </c>
      <c r="F27" s="242">
        <v>1.1311082852747973</v>
      </c>
    </row>
    <row r="28" spans="2:6" ht="18" x14ac:dyDescent="0.45">
      <c r="B28" s="423"/>
      <c r="C28" s="1" t="s">
        <v>264</v>
      </c>
      <c r="D28" s="240">
        <v>21085.709921978934</v>
      </c>
      <c r="E28" s="241">
        <v>1.4086538951927188</v>
      </c>
      <c r="F28" s="242">
        <v>0.1980458255570203</v>
      </c>
    </row>
    <row r="29" spans="2:6" ht="18" x14ac:dyDescent="0.45">
      <c r="B29" s="423"/>
      <c r="C29" s="1" t="s">
        <v>265</v>
      </c>
      <c r="D29" s="240">
        <v>689935.13857496274</v>
      </c>
      <c r="E29" s="241">
        <v>46.091870939137749</v>
      </c>
      <c r="F29" s="242">
        <v>6.480160004356728</v>
      </c>
    </row>
    <row r="30" spans="2:6" ht="18" x14ac:dyDescent="0.45">
      <c r="B30" s="423"/>
      <c r="C30" s="1" t="s">
        <v>266</v>
      </c>
      <c r="D30" s="240">
        <v>38012.427570151318</v>
      </c>
      <c r="E30" s="241">
        <v>2.5394617663126478</v>
      </c>
      <c r="F30" s="242">
        <v>0.35702865245765081</v>
      </c>
    </row>
    <row r="31" spans="2:6" ht="18" x14ac:dyDescent="0.45">
      <c r="B31" s="423"/>
      <c r="C31" s="1" t="s">
        <v>267</v>
      </c>
      <c r="D31" s="267">
        <v>4621.6613669881099</v>
      </c>
      <c r="E31" s="241">
        <v>0.30875513847809299</v>
      </c>
      <c r="F31" s="242">
        <v>4.3408580704986023E-2</v>
      </c>
    </row>
    <row r="32" spans="2:6" ht="18" x14ac:dyDescent="0.45">
      <c r="B32" s="423"/>
      <c r="C32" s="1"/>
      <c r="D32" s="222"/>
      <c r="E32" s="241"/>
      <c r="F32" s="269"/>
    </row>
    <row r="33" spans="2:6" ht="18" x14ac:dyDescent="0.45">
      <c r="B33" s="423" t="s">
        <v>847</v>
      </c>
      <c r="C33" s="1"/>
      <c r="D33" s="221">
        <v>339089.41968293156</v>
      </c>
      <c r="E33" s="238">
        <v>22.653239261207233</v>
      </c>
      <c r="F33" s="239">
        <v>3.1848699572954406</v>
      </c>
    </row>
    <row r="34" spans="2:6" ht="18" x14ac:dyDescent="0.45">
      <c r="B34" s="423"/>
      <c r="C34" s="1" t="s">
        <v>261</v>
      </c>
      <c r="D34" s="240">
        <v>17457.968303611287</v>
      </c>
      <c r="E34" s="241">
        <v>1.1662986517422902</v>
      </c>
      <c r="F34" s="242">
        <v>0.16397255572756639</v>
      </c>
    </row>
    <row r="35" spans="2:6" ht="18" x14ac:dyDescent="0.45">
      <c r="B35" s="423"/>
      <c r="C35" s="1" t="s">
        <v>262</v>
      </c>
      <c r="D35" s="240">
        <v>99180.617290467359</v>
      </c>
      <c r="E35" s="241">
        <v>6.6258695292116103</v>
      </c>
      <c r="F35" s="242">
        <v>0.93154592865147512</v>
      </c>
    </row>
    <row r="36" spans="2:6" ht="18" x14ac:dyDescent="0.45">
      <c r="B36" s="423"/>
      <c r="C36" s="1" t="s">
        <v>263</v>
      </c>
      <c r="D36" s="240">
        <v>33823.509355056049</v>
      </c>
      <c r="E36" s="241">
        <v>2.259616507027022</v>
      </c>
      <c r="F36" s="242">
        <v>0.31768457681736889</v>
      </c>
    </row>
    <row r="37" spans="2:6" ht="18" x14ac:dyDescent="0.45">
      <c r="B37" s="423"/>
      <c r="C37" s="1" t="s">
        <v>264</v>
      </c>
      <c r="D37" s="240">
        <v>1391.0477522467456</v>
      </c>
      <c r="E37" s="241">
        <v>9.2930465317600797E-2</v>
      </c>
      <c r="F37" s="242">
        <v>1.3065303539805539E-2</v>
      </c>
    </row>
    <row r="38" spans="2:6" ht="18" x14ac:dyDescent="0.45">
      <c r="B38" s="423"/>
      <c r="C38" s="1" t="s">
        <v>265</v>
      </c>
      <c r="D38" s="240">
        <v>182656.56859631158</v>
      </c>
      <c r="E38" s="241">
        <v>12.202571684225381</v>
      </c>
      <c r="F38" s="242">
        <v>1.7155870518432135</v>
      </c>
    </row>
    <row r="39" spans="2:6" ht="18" x14ac:dyDescent="0.45">
      <c r="B39" s="436"/>
      <c r="C39" s="424" t="s">
        <v>266</v>
      </c>
      <c r="D39" s="235">
        <v>4579.7083852385413</v>
      </c>
      <c r="E39" s="236">
        <v>0.30595242368332681</v>
      </c>
      <c r="F39" s="243">
        <v>4.3014540716011719E-2</v>
      </c>
    </row>
    <row r="40" spans="2:6" ht="18" x14ac:dyDescent="0.45">
      <c r="B40" s="186" t="s">
        <v>894</v>
      </c>
      <c r="C40" s="247"/>
      <c r="D40" s="222"/>
      <c r="E40" s="222"/>
      <c r="F40" s="222"/>
    </row>
    <row r="41" spans="2:6" x14ac:dyDescent="0.25">
      <c r="B41" s="211"/>
      <c r="C41" s="211"/>
      <c r="D41" s="211"/>
      <c r="E41" s="211"/>
      <c r="F41" s="211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09C2A-9A67-450B-AA0F-7B7066210395}">
  <sheetPr codeName="Hoja70"/>
  <dimension ref="B2:F42"/>
  <sheetViews>
    <sheetView showGridLines="0" zoomScale="90" zoomScaleNormal="90" workbookViewId="0">
      <selection activeCell="A6" sqref="A6"/>
    </sheetView>
  </sheetViews>
  <sheetFormatPr baseColWidth="10" defaultColWidth="11.42578125" defaultRowHeight="15" x14ac:dyDescent="0.25"/>
  <cols>
    <col min="2" max="2" width="21.140625" customWidth="1"/>
    <col min="3" max="3" width="28.85546875" customWidth="1"/>
    <col min="4" max="4" width="31.42578125" customWidth="1"/>
    <col min="5" max="5" width="32.85546875" customWidth="1"/>
    <col min="6" max="6" width="26" customWidth="1"/>
  </cols>
  <sheetData>
    <row r="2" spans="2:6" ht="18" x14ac:dyDescent="0.45">
      <c r="B2" s="1"/>
    </row>
    <row r="4" spans="2:6" ht="18" x14ac:dyDescent="0.25">
      <c r="B4" s="23" t="s">
        <v>914</v>
      </c>
    </row>
    <row r="6" spans="2:6" ht="72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23" t="s">
        <v>254</v>
      </c>
      <c r="C7" s="1"/>
      <c r="D7" s="221">
        <v>1608715.5529937868</v>
      </c>
      <c r="E7" s="238">
        <v>100</v>
      </c>
      <c r="F7" s="239">
        <v>14.727048487461161</v>
      </c>
    </row>
    <row r="8" spans="2:6" ht="18" x14ac:dyDescent="0.45">
      <c r="B8" s="423"/>
      <c r="C8" s="1" t="s">
        <v>261</v>
      </c>
      <c r="D8" s="240">
        <v>102101.7298356165</v>
      </c>
      <c r="E8" s="241">
        <v>6.3467857723888645</v>
      </c>
      <c r="F8" s="242">
        <v>0.93469421809499409</v>
      </c>
    </row>
    <row r="9" spans="2:6" ht="18" x14ac:dyDescent="0.45">
      <c r="B9" s="423"/>
      <c r="C9" s="1" t="s">
        <v>262</v>
      </c>
      <c r="D9" s="240">
        <v>275357.01800121367</v>
      </c>
      <c r="E9" s="241">
        <v>17.116575860087874</v>
      </c>
      <c r="F9" s="242">
        <v>2.5207664263082128</v>
      </c>
    </row>
    <row r="10" spans="2:6" ht="18" x14ac:dyDescent="0.45">
      <c r="B10" s="423"/>
      <c r="C10" s="1" t="s">
        <v>263</v>
      </c>
      <c r="D10" s="240">
        <v>179297.60672176778</v>
      </c>
      <c r="E10" s="241">
        <v>11.14538902717131</v>
      </c>
      <c r="F10" s="242">
        <v>1.6413868461476946</v>
      </c>
    </row>
    <row r="11" spans="2:6" ht="18" x14ac:dyDescent="0.45">
      <c r="B11" s="423"/>
      <c r="C11" s="1" t="s">
        <v>264</v>
      </c>
      <c r="D11" s="240">
        <v>25763.325439614448</v>
      </c>
      <c r="E11" s="241">
        <v>1.601484202205258</v>
      </c>
      <c r="F11" s="242">
        <v>0.23585135497779883</v>
      </c>
    </row>
    <row r="12" spans="2:6" ht="18" x14ac:dyDescent="0.45">
      <c r="B12" s="423"/>
      <c r="C12" s="1" t="s">
        <v>265</v>
      </c>
      <c r="D12" s="240">
        <v>974247.56568508642</v>
      </c>
      <c r="E12" s="241">
        <v>60.560585982526973</v>
      </c>
      <c r="F12" s="242">
        <v>8.9187868619373525</v>
      </c>
    </row>
    <row r="13" spans="2:6" ht="18" x14ac:dyDescent="0.45">
      <c r="B13" s="423"/>
      <c r="C13" s="1" t="s">
        <v>266</v>
      </c>
      <c r="D13" s="240">
        <v>46981.315377123603</v>
      </c>
      <c r="E13" s="241">
        <v>2.9204240171416469</v>
      </c>
      <c r="F13" s="242">
        <v>0.43009226104391129</v>
      </c>
    </row>
    <row r="14" spans="2:6" ht="18" x14ac:dyDescent="0.45">
      <c r="B14" s="423"/>
      <c r="C14" s="1" t="s">
        <v>267</v>
      </c>
      <c r="D14" s="240">
        <v>4966.9919333645867</v>
      </c>
      <c r="E14" s="241">
        <v>0.30875513847809305</v>
      </c>
      <c r="F14" s="242">
        <v>4.5470518951196609E-2</v>
      </c>
    </row>
    <row r="15" spans="2:6" ht="18" x14ac:dyDescent="0.45">
      <c r="B15" s="423"/>
      <c r="C15" s="1"/>
      <c r="D15" s="240"/>
      <c r="E15" s="241"/>
      <c r="F15" s="242"/>
    </row>
    <row r="16" spans="2:6" ht="18" x14ac:dyDescent="0.45">
      <c r="B16" s="423" t="s">
        <v>846</v>
      </c>
      <c r="C16" s="1"/>
      <c r="D16" s="221">
        <v>63268.132678831549</v>
      </c>
      <c r="E16" s="238">
        <v>3.9328352710391123</v>
      </c>
      <c r="F16" s="239">
        <v>0.57919055729790447</v>
      </c>
    </row>
    <row r="17" spans="2:6" ht="18" x14ac:dyDescent="0.45">
      <c r="B17" s="423"/>
      <c r="C17" s="1" t="s">
        <v>261</v>
      </c>
      <c r="D17" s="240">
        <v>8134.2797444563448</v>
      </c>
      <c r="E17" s="241">
        <v>0.50563816140887163</v>
      </c>
      <c r="F17" s="242">
        <v>7.4465577201791644E-2</v>
      </c>
    </row>
    <row r="18" spans="2:6" ht="18" x14ac:dyDescent="0.45">
      <c r="B18" s="423"/>
      <c r="C18" s="1" t="s">
        <v>262</v>
      </c>
      <c r="D18" s="240">
        <v>2343.6044656602626</v>
      </c>
      <c r="E18" s="241">
        <v>0.14568171864186075</v>
      </c>
      <c r="F18" s="242">
        <v>2.1454617341753572E-2</v>
      </c>
    </row>
    <row r="19" spans="2:6" ht="18" x14ac:dyDescent="0.45">
      <c r="B19" s="423"/>
      <c r="C19" s="1" t="s">
        <v>263</v>
      </c>
      <c r="D19" s="240">
        <v>13520.648750381857</v>
      </c>
      <c r="E19" s="241">
        <v>0.84046236298394739</v>
      </c>
      <c r="F19" s="242">
        <v>0.12377529971550774</v>
      </c>
    </row>
    <row r="20" spans="2:6" ht="18" x14ac:dyDescent="0.45">
      <c r="B20" s="423"/>
      <c r="C20" s="1" t="s">
        <v>264</v>
      </c>
      <c r="D20" s="240">
        <v>1607.1042907626431</v>
      </c>
      <c r="E20" s="241">
        <v>9.9899841694938249E-2</v>
      </c>
      <c r="F20" s="242">
        <v>1.4712298125310493E-2</v>
      </c>
    </row>
    <row r="21" spans="2:6" ht="18" x14ac:dyDescent="0.45">
      <c r="B21" s="423"/>
      <c r="C21" s="1" t="s">
        <v>265</v>
      </c>
      <c r="D21" s="240">
        <v>36455.800672004261</v>
      </c>
      <c r="E21" s="241">
        <v>2.2661433591638223</v>
      </c>
      <c r="F21" s="242">
        <v>0.33373603129943719</v>
      </c>
    </row>
    <row r="22" spans="2:6" ht="18" x14ac:dyDescent="0.45">
      <c r="B22" s="423"/>
      <c r="C22" s="1" t="s">
        <v>266</v>
      </c>
      <c r="D22" s="240">
        <v>1206.6947555661745</v>
      </c>
      <c r="E22" s="241">
        <v>7.5009827145671615E-2</v>
      </c>
      <c r="F22" s="242">
        <v>1.1046733614103859E-2</v>
      </c>
    </row>
    <row r="23" spans="2:6" ht="18" x14ac:dyDescent="0.45">
      <c r="B23" s="423"/>
      <c r="C23" s="1"/>
      <c r="D23" s="240"/>
      <c r="E23" s="241"/>
      <c r="F23" s="239"/>
    </row>
    <row r="24" spans="2:6" ht="18" x14ac:dyDescent="0.45">
      <c r="B24" s="423" t="s">
        <v>796</v>
      </c>
      <c r="C24" s="1"/>
      <c r="D24" s="221">
        <v>1181021.2370630198</v>
      </c>
      <c r="E24" s="238">
        <v>73.413925467753657</v>
      </c>
      <c r="F24" s="239">
        <v>10.811704400184679</v>
      </c>
    </row>
    <row r="25" spans="2:6" ht="18" x14ac:dyDescent="0.45">
      <c r="B25" s="423"/>
      <c r="C25" s="1" t="s">
        <v>261</v>
      </c>
      <c r="D25" s="240">
        <v>75205.022286225081</v>
      </c>
      <c r="E25" s="241">
        <v>4.6748489592377016</v>
      </c>
      <c r="F25" s="242">
        <v>0.68846727294250976</v>
      </c>
    </row>
    <row r="26" spans="2:6" ht="18" x14ac:dyDescent="0.45">
      <c r="B26" s="423"/>
      <c r="C26" s="1" t="s">
        <v>262</v>
      </c>
      <c r="D26" s="240">
        <v>166422.01989805</v>
      </c>
      <c r="E26" s="241">
        <v>10.345024612234402</v>
      </c>
      <c r="F26" s="242">
        <v>1.5235167906835509</v>
      </c>
    </row>
    <row r="27" spans="2:6" ht="18" x14ac:dyDescent="0.45">
      <c r="B27" s="423"/>
      <c r="C27" s="1" t="s">
        <v>263</v>
      </c>
      <c r="D27" s="240">
        <v>129426.15578482726</v>
      </c>
      <c r="E27" s="241">
        <v>8.0453101571603405</v>
      </c>
      <c r="F27" s="242">
        <v>1.184836727811641</v>
      </c>
    </row>
    <row r="28" spans="2:6" ht="18" x14ac:dyDescent="0.45">
      <c r="B28" s="423"/>
      <c r="C28" s="1" t="s">
        <v>264</v>
      </c>
      <c r="D28" s="240">
        <v>22661.234299818065</v>
      </c>
      <c r="E28" s="241">
        <v>1.408653895192719</v>
      </c>
      <c r="F28" s="242">
        <v>0.207453142165542</v>
      </c>
    </row>
    <row r="29" spans="2:6" ht="18" x14ac:dyDescent="0.45">
      <c r="B29" s="423"/>
      <c r="C29" s="1" t="s">
        <v>265</v>
      </c>
      <c r="D29" s="240">
        <v>741487.09646373254</v>
      </c>
      <c r="E29" s="241">
        <v>46.091870939137763</v>
      </c>
      <c r="F29" s="242">
        <v>6.7879721819848378</v>
      </c>
    </row>
    <row r="30" spans="2:6" ht="18" x14ac:dyDescent="0.45">
      <c r="B30" s="423"/>
      <c r="C30" s="1" t="s">
        <v>266</v>
      </c>
      <c r="D30" s="240">
        <v>40852.716397002303</v>
      </c>
      <c r="E30" s="241">
        <v>2.5394617663126482</v>
      </c>
      <c r="F30" s="242">
        <v>0.37398776564540126</v>
      </c>
    </row>
    <row r="31" spans="2:6" ht="18" x14ac:dyDescent="0.45">
      <c r="B31" s="423"/>
      <c r="C31" s="1" t="s">
        <v>267</v>
      </c>
      <c r="D31" s="267">
        <v>4966.9919333645867</v>
      </c>
      <c r="E31" s="241">
        <v>0.30875513847809305</v>
      </c>
      <c r="F31" s="242">
        <v>4.5470518951196609E-2</v>
      </c>
    </row>
    <row r="32" spans="2:6" ht="18" x14ac:dyDescent="0.45">
      <c r="B32" s="423"/>
      <c r="C32" s="1"/>
      <c r="D32" s="222"/>
      <c r="E32" s="241"/>
      <c r="F32" s="269"/>
    </row>
    <row r="33" spans="2:6" ht="18" x14ac:dyDescent="0.45">
      <c r="B33" s="423" t="s">
        <v>847</v>
      </c>
      <c r="C33" s="1"/>
      <c r="D33" s="221">
        <v>364426.18325193558</v>
      </c>
      <c r="E33" s="238">
        <v>22.653239261207233</v>
      </c>
      <c r="F33" s="239">
        <v>3.3361535299785778</v>
      </c>
    </row>
    <row r="34" spans="2:6" ht="18" x14ac:dyDescent="0.45">
      <c r="B34" s="423"/>
      <c r="C34" s="1" t="s">
        <v>261</v>
      </c>
      <c r="D34" s="240">
        <v>18762.427804935065</v>
      </c>
      <c r="E34" s="241">
        <v>1.1662986517422904</v>
      </c>
      <c r="F34" s="242">
        <v>0.17176136795069286</v>
      </c>
    </row>
    <row r="35" spans="2:6" ht="18" x14ac:dyDescent="0.45">
      <c r="B35" s="423"/>
      <c r="C35" s="1" t="s">
        <v>262</v>
      </c>
      <c r="D35" s="240">
        <v>106591.3936375034</v>
      </c>
      <c r="E35" s="241">
        <v>6.6258695292116112</v>
      </c>
      <c r="F35" s="242">
        <v>0.97579501828290849</v>
      </c>
    </row>
    <row r="36" spans="2:6" ht="18" x14ac:dyDescent="0.45">
      <c r="B36" s="423"/>
      <c r="C36" s="1" t="s">
        <v>263</v>
      </c>
      <c r="D36" s="240">
        <v>36350.802186558656</v>
      </c>
      <c r="E36" s="241">
        <v>2.2596165070270224</v>
      </c>
      <c r="F36" s="242">
        <v>0.33277481862054581</v>
      </c>
    </row>
    <row r="37" spans="2:6" ht="18" x14ac:dyDescent="0.45">
      <c r="B37" s="423"/>
      <c r="C37" s="1" t="s">
        <v>264</v>
      </c>
      <c r="D37" s="240">
        <v>1494.986849033741</v>
      </c>
      <c r="E37" s="241">
        <v>9.2930465317600797E-2</v>
      </c>
      <c r="F37" s="242">
        <v>1.3685914686946344E-2</v>
      </c>
    </row>
    <row r="38" spans="2:6" ht="18" x14ac:dyDescent="0.45">
      <c r="B38" s="423"/>
      <c r="C38" s="1" t="s">
        <v>265</v>
      </c>
      <c r="D38" s="240">
        <v>196304.66854934962</v>
      </c>
      <c r="E38" s="241">
        <v>12.202571684225385</v>
      </c>
      <c r="F38" s="242">
        <v>1.7970786486530781</v>
      </c>
    </row>
    <row r="39" spans="2:6" ht="18" x14ac:dyDescent="0.45">
      <c r="B39" s="436"/>
      <c r="C39" s="424" t="s">
        <v>266</v>
      </c>
      <c r="D39" s="235">
        <v>4921.9042245551254</v>
      </c>
      <c r="E39" s="236">
        <v>0.30595242368332687</v>
      </c>
      <c r="F39" s="243">
        <v>4.5057761784406146E-2</v>
      </c>
    </row>
    <row r="40" spans="2:6" ht="18" x14ac:dyDescent="0.45">
      <c r="B40" s="186" t="s">
        <v>896</v>
      </c>
      <c r="C40" s="247"/>
      <c r="D40" s="221"/>
      <c r="E40" s="222"/>
      <c r="F40" s="222"/>
    </row>
    <row r="41" spans="2:6" x14ac:dyDescent="0.25">
      <c r="B41" s="211"/>
      <c r="C41" s="211"/>
      <c r="D41" s="211"/>
      <c r="E41" s="211"/>
      <c r="F41" s="211"/>
    </row>
    <row r="42" spans="2:6" x14ac:dyDescent="0.25">
      <c r="B42" s="211"/>
      <c r="C42" s="211"/>
      <c r="D42" s="211"/>
      <c r="E42" s="211"/>
      <c r="F42" s="211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3A225-A840-4444-A357-EFF604308E7C}">
  <sheetPr codeName="Hoja71"/>
  <dimension ref="B2:G42"/>
  <sheetViews>
    <sheetView showGridLines="0" zoomScale="80" zoomScaleNormal="80" workbookViewId="0">
      <selection activeCell="A7" sqref="A7"/>
    </sheetView>
  </sheetViews>
  <sheetFormatPr baseColWidth="10" defaultColWidth="11.42578125" defaultRowHeight="15" x14ac:dyDescent="0.25"/>
  <cols>
    <col min="2" max="2" width="39.140625" customWidth="1"/>
    <col min="3" max="3" width="29.140625" customWidth="1"/>
    <col min="4" max="4" width="33.42578125" customWidth="1"/>
    <col min="5" max="5" width="36.5703125" customWidth="1"/>
    <col min="6" max="6" width="46.7109375" customWidth="1"/>
  </cols>
  <sheetData>
    <row r="2" spans="2:7" ht="18" x14ac:dyDescent="0.45">
      <c r="B2" s="1"/>
    </row>
    <row r="4" spans="2:7" ht="18" x14ac:dyDescent="0.25">
      <c r="B4" s="23" t="s">
        <v>915</v>
      </c>
    </row>
    <row r="6" spans="2:7" ht="54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  <c r="G6" s="211"/>
    </row>
    <row r="7" spans="2:7" ht="18" x14ac:dyDescent="0.45">
      <c r="B7" s="423" t="s">
        <v>254</v>
      </c>
      <c r="C7" s="1"/>
      <c r="D7" s="221">
        <v>1661790.5906453501</v>
      </c>
      <c r="E7" s="238">
        <v>100</v>
      </c>
      <c r="F7" s="239">
        <v>8.0331128865431101</v>
      </c>
      <c r="G7" s="211"/>
    </row>
    <row r="8" spans="2:7" ht="18" x14ac:dyDescent="0.45">
      <c r="B8" s="423"/>
      <c r="C8" s="1" t="s">
        <v>261</v>
      </c>
      <c r="D8" s="240">
        <v>105470.288773976</v>
      </c>
      <c r="E8" s="241">
        <v>6.3467857723888601</v>
      </c>
      <c r="F8" s="242">
        <v>0.50984446576305908</v>
      </c>
      <c r="G8" s="211"/>
    </row>
    <row r="9" spans="2:7" ht="18" x14ac:dyDescent="0.45">
      <c r="B9" s="423"/>
      <c r="C9" s="1" t="s">
        <v>262</v>
      </c>
      <c r="D9" s="240">
        <v>284441.64708361297</v>
      </c>
      <c r="E9" s="241">
        <v>17.116575860087899</v>
      </c>
      <c r="F9" s="242">
        <v>1.3749938611516501</v>
      </c>
      <c r="G9" s="211"/>
    </row>
    <row r="10" spans="2:7" ht="18" x14ac:dyDescent="0.45">
      <c r="B10" s="423"/>
      <c r="C10" s="1" t="s">
        <v>263</v>
      </c>
      <c r="D10" s="240">
        <v>185213.02614435201</v>
      </c>
      <c r="E10" s="241">
        <v>11.1453890271713</v>
      </c>
      <c r="F10" s="242">
        <v>0.89532168219705988</v>
      </c>
      <c r="G10" s="211"/>
    </row>
    <row r="11" spans="2:7" ht="18" x14ac:dyDescent="0.45">
      <c r="B11" s="423"/>
      <c r="C11" s="1" t="s">
        <v>264</v>
      </c>
      <c r="D11" s="240">
        <v>26613.3137829187</v>
      </c>
      <c r="E11" s="241">
        <v>1.60148420220526</v>
      </c>
      <c r="F11" s="242">
        <v>0.12864903382330201</v>
      </c>
      <c r="G11" s="211"/>
    </row>
    <row r="12" spans="2:7" ht="18" x14ac:dyDescent="0.45">
      <c r="B12" s="423"/>
      <c r="C12" s="1" t="s">
        <v>265</v>
      </c>
      <c r="D12" s="240">
        <v>1006390.11949732</v>
      </c>
      <c r="E12" s="241">
        <v>60.560585982526902</v>
      </c>
      <c r="F12" s="242">
        <v>4.8649002367284204</v>
      </c>
      <c r="G12" s="211"/>
    </row>
    <row r="13" spans="2:7" ht="18" x14ac:dyDescent="0.45">
      <c r="B13" s="423"/>
      <c r="C13" s="1" t="s">
        <v>266</v>
      </c>
      <c r="D13" s="240">
        <v>48531.331523806701</v>
      </c>
      <c r="E13" s="241">
        <v>2.92042401714165</v>
      </c>
      <c r="F13" s="242">
        <v>0.23460095806270598</v>
      </c>
      <c r="G13" s="211"/>
    </row>
    <row r="14" spans="2:7" ht="18" x14ac:dyDescent="0.45">
      <c r="B14" s="423"/>
      <c r="C14" s="1" t="s">
        <v>267</v>
      </c>
      <c r="D14" s="240">
        <v>5130.8638393629599</v>
      </c>
      <c r="E14" s="241">
        <v>0.30875513847809299</v>
      </c>
      <c r="F14" s="242">
        <v>2.4802648816947701E-2</v>
      </c>
      <c r="G14" s="211"/>
    </row>
    <row r="15" spans="2:7" ht="18" x14ac:dyDescent="0.45">
      <c r="B15" s="423"/>
      <c r="C15" s="1"/>
      <c r="D15" s="240"/>
      <c r="E15" s="241"/>
      <c r="F15" s="242"/>
      <c r="G15" s="211"/>
    </row>
    <row r="16" spans="2:7" ht="18" x14ac:dyDescent="0.45">
      <c r="B16" s="423" t="s">
        <v>846</v>
      </c>
      <c r="C16" s="1"/>
      <c r="D16" s="221">
        <v>65355.486479709398</v>
      </c>
      <c r="E16" s="238">
        <v>3.9328352710391097</v>
      </c>
      <c r="F16" s="239">
        <v>0.315929096964359</v>
      </c>
      <c r="G16" s="211"/>
    </row>
    <row r="17" spans="2:7" ht="18" x14ac:dyDescent="0.45">
      <c r="B17" s="423"/>
      <c r="C17" s="1" t="s">
        <v>261</v>
      </c>
      <c r="D17" s="240">
        <v>8402.6473890047491</v>
      </c>
      <c r="E17" s="241">
        <v>0.50563816140887208</v>
      </c>
      <c r="F17" s="242">
        <v>4.0618484303415997E-2</v>
      </c>
      <c r="G17" s="211"/>
    </row>
    <row r="18" spans="2:7" ht="18" x14ac:dyDescent="0.45">
      <c r="B18" s="423"/>
      <c r="C18" s="1" t="s">
        <v>262</v>
      </c>
      <c r="D18" s="240">
        <v>2420.92509268087</v>
      </c>
      <c r="E18" s="241">
        <v>0.145681718641861</v>
      </c>
      <c r="F18" s="242">
        <v>1.1702776913556799E-2</v>
      </c>
      <c r="G18" s="211"/>
    </row>
    <row r="19" spans="2:7" ht="18" x14ac:dyDescent="0.45">
      <c r="B19" s="423"/>
      <c r="C19" s="1" t="s">
        <v>263</v>
      </c>
      <c r="D19" s="240">
        <v>13966.724465982799</v>
      </c>
      <c r="E19" s="241">
        <v>0.84046236298394705</v>
      </c>
      <c r="F19" s="242">
        <v>6.7515290387408403E-2</v>
      </c>
      <c r="G19" s="211"/>
    </row>
    <row r="20" spans="2:7" ht="18" x14ac:dyDescent="0.45">
      <c r="B20" s="423"/>
      <c r="C20" s="1" t="s">
        <v>264</v>
      </c>
      <c r="D20" s="240">
        <v>1660.12616935608</v>
      </c>
      <c r="E20" s="241">
        <v>9.9899841694938193E-2</v>
      </c>
      <c r="F20" s="242">
        <v>8.0250670568322597E-3</v>
      </c>
      <c r="G20" s="211"/>
    </row>
    <row r="21" spans="2:7" ht="18" x14ac:dyDescent="0.45">
      <c r="B21" s="423"/>
      <c r="C21" s="1" t="s">
        <v>265</v>
      </c>
      <c r="D21" s="240">
        <v>37658.557113118797</v>
      </c>
      <c r="E21" s="241">
        <v>2.26614335916382</v>
      </c>
      <c r="F21" s="242">
        <v>0.182041854212529</v>
      </c>
      <c r="G21" s="211"/>
    </row>
    <row r="22" spans="2:7" ht="18" x14ac:dyDescent="0.45">
      <c r="B22" s="423"/>
      <c r="C22" s="1" t="s">
        <v>266</v>
      </c>
      <c r="D22" s="240">
        <v>1246.50624956611</v>
      </c>
      <c r="E22" s="241">
        <v>7.5009827145671504E-2</v>
      </c>
      <c r="F22" s="242">
        <v>6.0256240906126296E-3</v>
      </c>
      <c r="G22" s="211"/>
    </row>
    <row r="23" spans="2:7" ht="18" x14ac:dyDescent="0.45">
      <c r="B23" s="423"/>
      <c r="C23" s="1"/>
      <c r="D23" s="240"/>
      <c r="E23" s="241"/>
      <c r="F23" s="239"/>
      <c r="G23" s="211"/>
    </row>
    <row r="24" spans="2:7" ht="18" x14ac:dyDescent="0.45">
      <c r="B24" s="423" t="s">
        <v>796</v>
      </c>
      <c r="C24" s="1"/>
      <c r="D24" s="221">
        <v>1219985.70564652</v>
      </c>
      <c r="E24" s="238">
        <v>73.4139254677536</v>
      </c>
      <c r="F24" s="239">
        <v>5.8974235072672201</v>
      </c>
      <c r="G24" s="211"/>
    </row>
    <row r="25" spans="2:7" ht="18" x14ac:dyDescent="0.45">
      <c r="B25" s="423"/>
      <c r="C25" s="1" t="s">
        <v>261</v>
      </c>
      <c r="D25" s="240">
        <v>77686.200131493999</v>
      </c>
      <c r="E25" s="241">
        <v>4.6748489592376998</v>
      </c>
      <c r="F25" s="242">
        <v>0.37553589417095501</v>
      </c>
      <c r="G25" s="211"/>
    </row>
    <row r="26" spans="2:7" ht="18" x14ac:dyDescent="0.45">
      <c r="B26" s="423"/>
      <c r="C26" s="1" t="s">
        <v>262</v>
      </c>
      <c r="D26" s="240">
        <v>171912.645606056</v>
      </c>
      <c r="E26" s="241">
        <v>10.345024612234401</v>
      </c>
      <c r="F26" s="242">
        <v>0.83102750524145597</v>
      </c>
      <c r="G26" s="211"/>
    </row>
    <row r="27" spans="2:7" ht="18" x14ac:dyDescent="0.45">
      <c r="B27" s="423"/>
      <c r="C27" s="1" t="s">
        <v>263</v>
      </c>
      <c r="D27" s="240">
        <v>133696.207179925</v>
      </c>
      <c r="E27" s="241">
        <v>8.0453101571603298</v>
      </c>
      <c r="F27" s="242">
        <v>0.64628884699720901</v>
      </c>
      <c r="G27" s="211"/>
    </row>
    <row r="28" spans="2:7" ht="18" x14ac:dyDescent="0.45">
      <c r="B28" s="423"/>
      <c r="C28" s="1" t="s">
        <v>264</v>
      </c>
      <c r="D28" s="240">
        <v>23408.877885071699</v>
      </c>
      <c r="E28" s="241">
        <v>1.4086538951927199</v>
      </c>
      <c r="F28" s="242">
        <v>0.113158757581517</v>
      </c>
      <c r="G28" s="211"/>
    </row>
    <row r="29" spans="2:7" ht="18" x14ac:dyDescent="0.45">
      <c r="B29" s="423"/>
      <c r="C29" s="1" t="s">
        <v>265</v>
      </c>
      <c r="D29" s="240">
        <v>765950.37431898795</v>
      </c>
      <c r="E29" s="241">
        <v>46.091870939137806</v>
      </c>
      <c r="F29" s="242">
        <v>3.7026120240607003</v>
      </c>
      <c r="G29" s="211"/>
    </row>
    <row r="30" spans="2:7" ht="18" x14ac:dyDescent="0.45">
      <c r="B30" s="423"/>
      <c r="C30" s="1" t="s">
        <v>266</v>
      </c>
      <c r="D30" s="240">
        <v>42200.5366856197</v>
      </c>
      <c r="E30" s="241">
        <v>2.53946176631265</v>
      </c>
      <c r="F30" s="242">
        <v>0.20399783039849601</v>
      </c>
      <c r="G30" s="211"/>
    </row>
    <row r="31" spans="2:7" ht="18" x14ac:dyDescent="0.45">
      <c r="B31" s="423"/>
      <c r="C31" s="1" t="s">
        <v>267</v>
      </c>
      <c r="D31" s="267">
        <v>5130.8638393629599</v>
      </c>
      <c r="E31" s="241">
        <v>0.30875513847809299</v>
      </c>
      <c r="F31" s="242">
        <v>2.4802648816947701E-2</v>
      </c>
      <c r="G31" s="211"/>
    </row>
    <row r="32" spans="2:7" ht="18" x14ac:dyDescent="0.45">
      <c r="B32" s="423"/>
      <c r="C32" s="1"/>
      <c r="D32" s="222"/>
      <c r="E32" s="241"/>
      <c r="F32" s="269"/>
      <c r="G32" s="211"/>
    </row>
    <row r="33" spans="2:7" ht="18" x14ac:dyDescent="0.45">
      <c r="B33" s="423" t="s">
        <v>847</v>
      </c>
      <c r="C33" s="1"/>
      <c r="D33" s="221">
        <v>376449.39851911901</v>
      </c>
      <c r="E33" s="238">
        <v>22.653239261207201</v>
      </c>
      <c r="F33" s="239">
        <v>1.8197602823114798</v>
      </c>
      <c r="G33" s="211"/>
    </row>
    <row r="34" spans="2:7" ht="18" x14ac:dyDescent="0.45">
      <c r="B34" s="423"/>
      <c r="C34" s="1" t="s">
        <v>261</v>
      </c>
      <c r="D34" s="240">
        <v>19381.4412534769</v>
      </c>
      <c r="E34" s="241">
        <v>1.16629865174229</v>
      </c>
      <c r="F34" s="242">
        <v>9.3690087288688301E-2</v>
      </c>
      <c r="G34" s="211"/>
    </row>
    <row r="35" spans="2:7" ht="18" x14ac:dyDescent="0.45">
      <c r="B35" s="423"/>
      <c r="C35" s="1" t="s">
        <v>262</v>
      </c>
      <c r="D35" s="240">
        <v>110108.076384876</v>
      </c>
      <c r="E35" s="241">
        <v>6.6258695292116103</v>
      </c>
      <c r="F35" s="242">
        <v>0.53226357899662602</v>
      </c>
      <c r="G35" s="211"/>
    </row>
    <row r="36" spans="2:7" ht="18" x14ac:dyDescent="0.45">
      <c r="B36" s="423"/>
      <c r="C36" s="1" t="s">
        <v>263</v>
      </c>
      <c r="D36" s="240">
        <v>37550.094498444101</v>
      </c>
      <c r="E36" s="241">
        <v>2.2596165070270202</v>
      </c>
      <c r="F36" s="242">
        <v>0.181517544812443</v>
      </c>
      <c r="G36" s="211"/>
    </row>
    <row r="37" spans="2:7" ht="18" x14ac:dyDescent="0.45">
      <c r="B37" s="423"/>
      <c r="C37" s="1" t="s">
        <v>264</v>
      </c>
      <c r="D37" s="240">
        <v>1544.3097284908299</v>
      </c>
      <c r="E37" s="241">
        <v>9.2930465317600797E-2</v>
      </c>
      <c r="F37" s="242">
        <v>7.4652091849526196E-3</v>
      </c>
      <c r="G37" s="211"/>
    </row>
    <row r="38" spans="2:7" ht="18" x14ac:dyDescent="0.45">
      <c r="B38" s="423"/>
      <c r="C38" s="1" t="s">
        <v>265</v>
      </c>
      <c r="D38" s="240">
        <v>202781.188065211</v>
      </c>
      <c r="E38" s="241">
        <v>12.202571684225399</v>
      </c>
      <c r="F38" s="242">
        <v>0.98024635845516706</v>
      </c>
      <c r="G38" s="211"/>
    </row>
    <row r="39" spans="2:7" ht="18" x14ac:dyDescent="0.45">
      <c r="B39" s="436"/>
      <c r="C39" s="424" t="s">
        <v>266</v>
      </c>
      <c r="D39" s="235">
        <v>5084.2885886209096</v>
      </c>
      <c r="E39" s="236">
        <v>0.30595242368332703</v>
      </c>
      <c r="F39" s="243">
        <v>2.4577503573596303E-2</v>
      </c>
      <c r="G39" s="211"/>
    </row>
    <row r="40" spans="2:7" ht="18" x14ac:dyDescent="0.45">
      <c r="B40" s="186" t="s">
        <v>838</v>
      </c>
      <c r="C40" s="247"/>
      <c r="D40" s="221"/>
      <c r="E40" s="222"/>
      <c r="F40" s="222"/>
      <c r="G40" s="211"/>
    </row>
    <row r="41" spans="2:7" ht="18" x14ac:dyDescent="0.45">
      <c r="B41" s="186" t="s">
        <v>874</v>
      </c>
      <c r="C41" s="222"/>
      <c r="D41" s="222"/>
      <c r="E41" s="222"/>
      <c r="F41" s="222"/>
      <c r="G41" s="211"/>
    </row>
    <row r="42" spans="2:7" x14ac:dyDescent="0.25">
      <c r="B42" s="211"/>
      <c r="C42" s="211"/>
      <c r="D42" s="211"/>
      <c r="E42" s="211"/>
      <c r="F42" s="211"/>
      <c r="G42" s="21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4FAD8-5AF1-4862-B823-68AB6279F2E2}">
  <sheetPr codeName="Hoja8"/>
  <dimension ref="B3:G10"/>
  <sheetViews>
    <sheetView showGridLines="0" zoomScale="90" zoomScaleNormal="90" workbookViewId="0"/>
  </sheetViews>
  <sheetFormatPr baseColWidth="10" defaultColWidth="11.42578125" defaultRowHeight="15" x14ac:dyDescent="0.25"/>
  <cols>
    <col min="2" max="2" width="13.5703125" customWidth="1"/>
    <col min="3" max="3" width="22.140625" customWidth="1"/>
    <col min="4" max="4" width="23.140625" customWidth="1"/>
    <col min="5" max="5" width="19.28515625" customWidth="1"/>
  </cols>
  <sheetData>
    <row r="3" spans="2:7" ht="18" x14ac:dyDescent="0.25">
      <c r="B3" s="23" t="s">
        <v>287</v>
      </c>
    </row>
    <row r="5" spans="2:7" ht="51.75" customHeight="1" x14ac:dyDescent="0.55000000000000004">
      <c r="B5" s="381" t="s">
        <v>282</v>
      </c>
      <c r="C5" s="382" t="s">
        <v>288</v>
      </c>
      <c r="D5" s="382" t="s">
        <v>289</v>
      </c>
      <c r="E5" s="383" t="s">
        <v>254</v>
      </c>
      <c r="F5" s="8"/>
      <c r="G5" s="8"/>
    </row>
    <row r="6" spans="2:7" ht="21.75" x14ac:dyDescent="0.55000000000000004">
      <c r="B6" s="100" t="s">
        <v>285</v>
      </c>
      <c r="C6" s="963">
        <v>101</v>
      </c>
      <c r="D6" s="963">
        <v>386</v>
      </c>
      <c r="E6" s="961">
        <f>SUM(C6:D6)</f>
        <v>487</v>
      </c>
      <c r="F6" s="8"/>
      <c r="G6" s="8"/>
    </row>
    <row r="7" spans="2:7" ht="21.75" x14ac:dyDescent="0.55000000000000004">
      <c r="B7" s="100" t="s">
        <v>252</v>
      </c>
      <c r="C7" s="963">
        <v>707</v>
      </c>
      <c r="D7" s="963">
        <v>417</v>
      </c>
      <c r="E7" s="961">
        <f>SUM(C7:D7)</f>
        <v>1124</v>
      </c>
      <c r="F7" s="8"/>
      <c r="G7" s="8"/>
    </row>
    <row r="8" spans="2:7" ht="21.75" x14ac:dyDescent="0.55000000000000004">
      <c r="B8" s="101" t="s">
        <v>254</v>
      </c>
      <c r="C8" s="964">
        <v>808</v>
      </c>
      <c r="D8" s="964">
        <v>803</v>
      </c>
      <c r="E8" s="962">
        <v>1611</v>
      </c>
      <c r="F8" s="8"/>
      <c r="G8" s="8"/>
    </row>
    <row r="9" spans="2:7" ht="21.75" x14ac:dyDescent="0.55000000000000004">
      <c r="B9" s="16" t="s">
        <v>286</v>
      </c>
      <c r="F9" s="8"/>
      <c r="G9" s="8"/>
    </row>
    <row r="10" spans="2:7" ht="17.25" x14ac:dyDescent="0.4">
      <c r="B10" s="16" t="s">
        <v>280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A2C03-6DD7-481F-AAAC-D763298F85E3}">
  <sheetPr codeName="Hoja72"/>
  <dimension ref="B2:F42"/>
  <sheetViews>
    <sheetView showGridLines="0" workbookViewId="0">
      <selection activeCell="A9" sqref="A9"/>
    </sheetView>
  </sheetViews>
  <sheetFormatPr baseColWidth="10" defaultColWidth="11.42578125" defaultRowHeight="15" x14ac:dyDescent="0.25"/>
  <cols>
    <col min="2" max="2" width="18.42578125" customWidth="1"/>
    <col min="3" max="3" width="37.28515625" customWidth="1"/>
    <col min="4" max="4" width="35" customWidth="1"/>
    <col min="5" max="5" width="32.7109375" customWidth="1"/>
    <col min="6" max="6" width="32" customWidth="1"/>
    <col min="7" max="7" width="28.28515625" customWidth="1"/>
  </cols>
  <sheetData>
    <row r="2" spans="2:6" ht="18" x14ac:dyDescent="0.45">
      <c r="B2" s="1"/>
    </row>
    <row r="4" spans="2:6" ht="18" x14ac:dyDescent="0.25">
      <c r="B4" s="23" t="s">
        <v>916</v>
      </c>
    </row>
    <row r="6" spans="2:6" ht="54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23" t="s">
        <v>254</v>
      </c>
      <c r="C7" s="1"/>
      <c r="D7" s="221">
        <v>1661790.5906453501</v>
      </c>
      <c r="E7" s="238">
        <v>100</v>
      </c>
      <c r="F7" s="239">
        <v>8.0331128865431101</v>
      </c>
    </row>
    <row r="8" spans="2:6" ht="18" x14ac:dyDescent="0.45">
      <c r="B8" s="423"/>
      <c r="C8" s="1" t="s">
        <v>261</v>
      </c>
      <c r="D8" s="240">
        <v>105470.288773976</v>
      </c>
      <c r="E8" s="241">
        <v>6.3467857723888601</v>
      </c>
      <c r="F8" s="242">
        <v>0.50984446576305908</v>
      </c>
    </row>
    <row r="9" spans="2:6" ht="18" x14ac:dyDescent="0.45">
      <c r="B9" s="423"/>
      <c r="C9" s="1" t="s">
        <v>262</v>
      </c>
      <c r="D9" s="240">
        <v>284441.64708361297</v>
      </c>
      <c r="E9" s="241">
        <v>17.116575860087899</v>
      </c>
      <c r="F9" s="242">
        <v>1.3749938611516501</v>
      </c>
    </row>
    <row r="10" spans="2:6" ht="18" x14ac:dyDescent="0.45">
      <c r="B10" s="423"/>
      <c r="C10" s="1" t="s">
        <v>263</v>
      </c>
      <c r="D10" s="240">
        <v>185213.02614435201</v>
      </c>
      <c r="E10" s="241">
        <v>11.1453890271713</v>
      </c>
      <c r="F10" s="242">
        <v>0.89532168219705988</v>
      </c>
    </row>
    <row r="11" spans="2:6" ht="18" x14ac:dyDescent="0.45">
      <c r="B11" s="423"/>
      <c r="C11" s="1" t="s">
        <v>264</v>
      </c>
      <c r="D11" s="240">
        <v>26613.3137829187</v>
      </c>
      <c r="E11" s="241">
        <v>1.60148420220526</v>
      </c>
      <c r="F11" s="242">
        <v>0.12864903382330201</v>
      </c>
    </row>
    <row r="12" spans="2:6" ht="18" x14ac:dyDescent="0.45">
      <c r="B12" s="423"/>
      <c r="C12" s="1" t="s">
        <v>265</v>
      </c>
      <c r="D12" s="240">
        <v>1006390.11949732</v>
      </c>
      <c r="E12" s="241">
        <v>60.560585982526902</v>
      </c>
      <c r="F12" s="242">
        <v>4.8649002367284204</v>
      </c>
    </row>
    <row r="13" spans="2:6" ht="18" x14ac:dyDescent="0.45">
      <c r="B13" s="423"/>
      <c r="C13" s="1" t="s">
        <v>266</v>
      </c>
      <c r="D13" s="240">
        <v>48531.331523806701</v>
      </c>
      <c r="E13" s="241">
        <v>2.92042401714165</v>
      </c>
      <c r="F13" s="242">
        <v>0.23460095806270598</v>
      </c>
    </row>
    <row r="14" spans="2:6" ht="18" x14ac:dyDescent="0.45">
      <c r="B14" s="423"/>
      <c r="C14" s="1" t="s">
        <v>267</v>
      </c>
      <c r="D14" s="240">
        <v>5130.8638393629599</v>
      </c>
      <c r="E14" s="241">
        <v>0.30875513847809299</v>
      </c>
      <c r="F14" s="242">
        <v>2.4802648816947701E-2</v>
      </c>
    </row>
    <row r="15" spans="2:6" ht="18" x14ac:dyDescent="0.45">
      <c r="B15" s="423"/>
      <c r="C15" s="1"/>
      <c r="D15" s="240"/>
      <c r="E15" s="241"/>
      <c r="F15" s="242"/>
    </row>
    <row r="16" spans="2:6" ht="18" x14ac:dyDescent="0.45">
      <c r="B16" s="423" t="s">
        <v>846</v>
      </c>
      <c r="C16" s="1"/>
      <c r="D16" s="221">
        <v>65355.486479709398</v>
      </c>
      <c r="E16" s="238">
        <v>3.9328352710391097</v>
      </c>
      <c r="F16" s="239">
        <v>0.315929096964359</v>
      </c>
    </row>
    <row r="17" spans="2:6" ht="18" x14ac:dyDescent="0.45">
      <c r="B17" s="423"/>
      <c r="C17" s="1" t="s">
        <v>261</v>
      </c>
      <c r="D17" s="240">
        <v>8402.6473890047491</v>
      </c>
      <c r="E17" s="241">
        <v>0.50563816140887208</v>
      </c>
      <c r="F17" s="242">
        <v>4.0618484303415997E-2</v>
      </c>
    </row>
    <row r="18" spans="2:6" ht="18" x14ac:dyDescent="0.45">
      <c r="B18" s="423"/>
      <c r="C18" s="1" t="s">
        <v>262</v>
      </c>
      <c r="D18" s="240">
        <v>2420.92509268087</v>
      </c>
      <c r="E18" s="241">
        <v>0.145681718641861</v>
      </c>
      <c r="F18" s="242">
        <v>1.1702776913556799E-2</v>
      </c>
    </row>
    <row r="19" spans="2:6" ht="18" x14ac:dyDescent="0.45">
      <c r="B19" s="423"/>
      <c r="C19" s="1" t="s">
        <v>263</v>
      </c>
      <c r="D19" s="240">
        <v>13966.724465982799</v>
      </c>
      <c r="E19" s="241">
        <v>0.84046236298394705</v>
      </c>
      <c r="F19" s="242">
        <v>6.7515290387408403E-2</v>
      </c>
    </row>
    <row r="20" spans="2:6" ht="18" x14ac:dyDescent="0.45">
      <c r="B20" s="423"/>
      <c r="C20" s="1" t="s">
        <v>264</v>
      </c>
      <c r="D20" s="240">
        <v>1660.12616935608</v>
      </c>
      <c r="E20" s="241">
        <v>9.9899841694938193E-2</v>
      </c>
      <c r="F20" s="242">
        <v>8.0250670568322597E-3</v>
      </c>
    </row>
    <row r="21" spans="2:6" ht="18" x14ac:dyDescent="0.45">
      <c r="B21" s="423"/>
      <c r="C21" s="1" t="s">
        <v>265</v>
      </c>
      <c r="D21" s="240">
        <v>37658.557113118797</v>
      </c>
      <c r="E21" s="241">
        <v>2.26614335916382</v>
      </c>
      <c r="F21" s="242">
        <v>0.182041854212529</v>
      </c>
    </row>
    <row r="22" spans="2:6" ht="18" x14ac:dyDescent="0.45">
      <c r="B22" s="423"/>
      <c r="C22" s="1" t="s">
        <v>266</v>
      </c>
      <c r="D22" s="240">
        <v>1246.50624956611</v>
      </c>
      <c r="E22" s="241">
        <v>7.5009827145671504E-2</v>
      </c>
      <c r="F22" s="242">
        <v>6.0256240906126296E-3</v>
      </c>
    </row>
    <row r="23" spans="2:6" ht="18" x14ac:dyDescent="0.45">
      <c r="B23" s="423"/>
      <c r="C23" s="1"/>
      <c r="D23" s="240"/>
      <c r="E23" s="241"/>
      <c r="F23" s="239"/>
    </row>
    <row r="24" spans="2:6" ht="18" x14ac:dyDescent="0.45">
      <c r="B24" s="423" t="s">
        <v>796</v>
      </c>
      <c r="C24" s="1"/>
      <c r="D24" s="221">
        <v>1219985.70564652</v>
      </c>
      <c r="E24" s="238">
        <v>73.4139254677536</v>
      </c>
      <c r="F24" s="239">
        <v>5.8974235072672201</v>
      </c>
    </row>
    <row r="25" spans="2:6" ht="18" x14ac:dyDescent="0.45">
      <c r="B25" s="423"/>
      <c r="C25" s="1" t="s">
        <v>261</v>
      </c>
      <c r="D25" s="240">
        <v>77686.200131493999</v>
      </c>
      <c r="E25" s="241">
        <v>4.6748489592376998</v>
      </c>
      <c r="F25" s="242">
        <v>0.37553589417095501</v>
      </c>
    </row>
    <row r="26" spans="2:6" ht="18" x14ac:dyDescent="0.45">
      <c r="B26" s="423"/>
      <c r="C26" s="1" t="s">
        <v>262</v>
      </c>
      <c r="D26" s="240">
        <v>171912.645606056</v>
      </c>
      <c r="E26" s="241">
        <v>10.345024612234401</v>
      </c>
      <c r="F26" s="242">
        <v>0.83102750524145597</v>
      </c>
    </row>
    <row r="27" spans="2:6" ht="18" x14ac:dyDescent="0.45">
      <c r="B27" s="423"/>
      <c r="C27" s="1" t="s">
        <v>263</v>
      </c>
      <c r="D27" s="240">
        <v>133696.207179925</v>
      </c>
      <c r="E27" s="241">
        <v>8.0453101571603298</v>
      </c>
      <c r="F27" s="242">
        <v>0.64628884699720901</v>
      </c>
    </row>
    <row r="28" spans="2:6" ht="18" x14ac:dyDescent="0.45">
      <c r="B28" s="423"/>
      <c r="C28" s="1" t="s">
        <v>264</v>
      </c>
      <c r="D28" s="240">
        <v>23408.877885071699</v>
      </c>
      <c r="E28" s="241">
        <v>1.4086538951927199</v>
      </c>
      <c r="F28" s="242">
        <v>0.113158757581517</v>
      </c>
    </row>
    <row r="29" spans="2:6" ht="18" x14ac:dyDescent="0.45">
      <c r="B29" s="423"/>
      <c r="C29" s="1" t="s">
        <v>265</v>
      </c>
      <c r="D29" s="240">
        <v>765950.37431898795</v>
      </c>
      <c r="E29" s="241">
        <v>46.091870939137806</v>
      </c>
      <c r="F29" s="242">
        <v>3.7026120240607003</v>
      </c>
    </row>
    <row r="30" spans="2:6" ht="18" x14ac:dyDescent="0.45">
      <c r="B30" s="423"/>
      <c r="C30" s="1" t="s">
        <v>266</v>
      </c>
      <c r="D30" s="240">
        <v>42200.5366856197</v>
      </c>
      <c r="E30" s="241">
        <v>2.53946176631265</v>
      </c>
      <c r="F30" s="242">
        <v>0.20399783039849601</v>
      </c>
    </row>
    <row r="31" spans="2:6" ht="18" x14ac:dyDescent="0.45">
      <c r="B31" s="423"/>
      <c r="C31" s="1" t="s">
        <v>267</v>
      </c>
      <c r="D31" s="267">
        <v>5130.8638393629599</v>
      </c>
      <c r="E31" s="241">
        <v>0.30875513847809299</v>
      </c>
      <c r="F31" s="242">
        <v>2.4802648816947701E-2</v>
      </c>
    </row>
    <row r="32" spans="2:6" ht="18" x14ac:dyDescent="0.45">
      <c r="B32" s="423"/>
      <c r="C32" s="1"/>
      <c r="D32" s="222"/>
      <c r="E32" s="241"/>
      <c r="F32" s="269"/>
    </row>
    <row r="33" spans="2:6" ht="18" x14ac:dyDescent="0.45">
      <c r="B33" s="423" t="s">
        <v>847</v>
      </c>
      <c r="C33" s="1"/>
      <c r="D33" s="221">
        <v>376449.39851911901</v>
      </c>
      <c r="E33" s="238">
        <v>22.653239261207201</v>
      </c>
      <c r="F33" s="239">
        <v>1.8197602823114798</v>
      </c>
    </row>
    <row r="34" spans="2:6" ht="18" x14ac:dyDescent="0.45">
      <c r="B34" s="423"/>
      <c r="C34" s="1" t="s">
        <v>261</v>
      </c>
      <c r="D34" s="240">
        <v>19381.4412534769</v>
      </c>
      <c r="E34" s="241">
        <v>1.16629865174229</v>
      </c>
      <c r="F34" s="242">
        <v>9.3690087288688301E-2</v>
      </c>
    </row>
    <row r="35" spans="2:6" ht="18" x14ac:dyDescent="0.45">
      <c r="B35" s="423"/>
      <c r="C35" s="1" t="s">
        <v>262</v>
      </c>
      <c r="D35" s="240">
        <v>110108.076384876</v>
      </c>
      <c r="E35" s="241">
        <v>6.6258695292116103</v>
      </c>
      <c r="F35" s="242">
        <v>0.53226357899662602</v>
      </c>
    </row>
    <row r="36" spans="2:6" ht="18" x14ac:dyDescent="0.45">
      <c r="B36" s="423"/>
      <c r="C36" s="1" t="s">
        <v>263</v>
      </c>
      <c r="D36" s="240">
        <v>37550.094498444101</v>
      </c>
      <c r="E36" s="241">
        <v>2.2596165070270202</v>
      </c>
      <c r="F36" s="242">
        <v>0.181517544812443</v>
      </c>
    </row>
    <row r="37" spans="2:6" ht="18" x14ac:dyDescent="0.45">
      <c r="B37" s="423"/>
      <c r="C37" s="1" t="s">
        <v>264</v>
      </c>
      <c r="D37" s="240">
        <v>1544.3097284908299</v>
      </c>
      <c r="E37" s="241">
        <v>9.2930465317600797E-2</v>
      </c>
      <c r="F37" s="242">
        <v>7.4652091849526196E-3</v>
      </c>
    </row>
    <row r="38" spans="2:6" ht="18" x14ac:dyDescent="0.45">
      <c r="B38" s="423"/>
      <c r="C38" s="1" t="s">
        <v>265</v>
      </c>
      <c r="D38" s="240">
        <v>202781.188065211</v>
      </c>
      <c r="E38" s="241">
        <v>12.202571684225399</v>
      </c>
      <c r="F38" s="242">
        <v>0.98024635845516706</v>
      </c>
    </row>
    <row r="39" spans="2:6" ht="18" x14ac:dyDescent="0.45">
      <c r="B39" s="436"/>
      <c r="C39" s="424" t="s">
        <v>266</v>
      </c>
      <c r="D39" s="235">
        <v>5084.2885886209096</v>
      </c>
      <c r="E39" s="236">
        <v>0.30595242368332703</v>
      </c>
      <c r="F39" s="243">
        <v>2.4577503573596303E-2</v>
      </c>
    </row>
    <row r="40" spans="2:6" ht="18" x14ac:dyDescent="0.45">
      <c r="B40" s="186" t="s">
        <v>838</v>
      </c>
      <c r="C40" s="247"/>
      <c r="D40" s="221"/>
      <c r="E40" s="222"/>
      <c r="F40" s="222"/>
    </row>
    <row r="41" spans="2:6" ht="18" x14ac:dyDescent="0.45">
      <c r="B41" s="186" t="s">
        <v>874</v>
      </c>
      <c r="C41" s="222"/>
      <c r="D41" s="222"/>
      <c r="E41" s="222"/>
      <c r="F41" s="222"/>
    </row>
    <row r="42" spans="2:6" x14ac:dyDescent="0.25">
      <c r="B42" s="211"/>
      <c r="C42" s="211"/>
      <c r="D42" s="211"/>
      <c r="E42" s="211"/>
      <c r="F42" s="211"/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177B8-4EAA-4842-A2D8-0C8A944557F3}">
  <sheetPr codeName="Hoja73"/>
  <dimension ref="B2:F55"/>
  <sheetViews>
    <sheetView showGridLines="0" workbookViewId="0">
      <selection activeCell="J21" sqref="J21"/>
    </sheetView>
  </sheetViews>
  <sheetFormatPr baseColWidth="10" defaultColWidth="11.42578125" defaultRowHeight="15" x14ac:dyDescent="0.25"/>
  <cols>
    <col min="2" max="2" width="18.28515625" customWidth="1"/>
    <col min="3" max="3" width="32.7109375" customWidth="1"/>
    <col min="4" max="4" width="14.5703125" customWidth="1"/>
    <col min="5" max="5" width="40" customWidth="1"/>
    <col min="6" max="6" width="33.85546875" customWidth="1"/>
  </cols>
  <sheetData>
    <row r="2" spans="2:6" ht="18" x14ac:dyDescent="0.45">
      <c r="B2" s="1"/>
    </row>
    <row r="4" spans="2:6" ht="18" x14ac:dyDescent="0.25">
      <c r="B4" s="23" t="s">
        <v>917</v>
      </c>
    </row>
    <row r="6" spans="2:6" ht="54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23" t="s">
        <v>254</v>
      </c>
      <c r="C7" s="1"/>
      <c r="D7" s="221">
        <v>2139152</v>
      </c>
      <c r="E7" s="238">
        <v>100</v>
      </c>
      <c r="F7" s="239">
        <v>13.513841163697213</v>
      </c>
    </row>
    <row r="8" spans="2:6" ht="18" x14ac:dyDescent="0.45">
      <c r="B8" s="423"/>
      <c r="C8" s="1" t="s">
        <v>261</v>
      </c>
      <c r="D8" s="240">
        <v>126559</v>
      </c>
      <c r="E8" s="241">
        <v>5.9163163720951113</v>
      </c>
      <c r="F8" s="242">
        <v>0.79952159726674654</v>
      </c>
    </row>
    <row r="9" spans="2:6" ht="18" x14ac:dyDescent="0.45">
      <c r="B9" s="423"/>
      <c r="C9" s="1" t="s">
        <v>262</v>
      </c>
      <c r="D9" s="240">
        <v>277485</v>
      </c>
      <c r="E9" s="241">
        <v>12.971728984195607</v>
      </c>
      <c r="F9" s="242">
        <v>1.7529788511094682</v>
      </c>
    </row>
    <row r="10" spans="2:6" ht="18" x14ac:dyDescent="0.45">
      <c r="B10" s="423"/>
      <c r="C10" s="1" t="s">
        <v>263</v>
      </c>
      <c r="D10" s="240">
        <v>201192</v>
      </c>
      <c r="E10" s="241">
        <v>9.4052222562959535</v>
      </c>
      <c r="F10" s="242">
        <v>1.2710067968085343</v>
      </c>
    </row>
    <row r="11" spans="2:6" ht="18" x14ac:dyDescent="0.45">
      <c r="B11" s="423"/>
      <c r="C11" s="1" t="s">
        <v>264</v>
      </c>
      <c r="D11" s="240">
        <v>43417</v>
      </c>
      <c r="E11" s="241">
        <v>2.0296360426935536</v>
      </c>
      <c r="F11" s="242">
        <v>0.27428179101075656</v>
      </c>
    </row>
    <row r="12" spans="2:6" ht="18" x14ac:dyDescent="0.45">
      <c r="B12" s="423"/>
      <c r="C12" s="1" t="s">
        <v>265</v>
      </c>
      <c r="D12" s="240">
        <v>1328565</v>
      </c>
      <c r="E12" s="241">
        <v>62.107087294404515</v>
      </c>
      <c r="F12" s="242">
        <v>8.393053128364599</v>
      </c>
    </row>
    <row r="13" spans="2:6" ht="18" x14ac:dyDescent="0.45">
      <c r="B13" s="423"/>
      <c r="C13" s="1" t="s">
        <v>266</v>
      </c>
      <c r="D13" s="240">
        <v>153865</v>
      </c>
      <c r="E13" s="241">
        <v>7.192803503444356</v>
      </c>
      <c r="F13" s="242">
        <v>0.97202404067231862</v>
      </c>
    </row>
    <row r="14" spans="2:6" ht="18" x14ac:dyDescent="0.45">
      <c r="B14" s="423"/>
      <c r="C14" s="1" t="s">
        <v>267</v>
      </c>
      <c r="D14" s="240">
        <v>8069</v>
      </c>
      <c r="E14" s="241">
        <v>0.37720554687090962</v>
      </c>
      <c r="F14" s="242">
        <v>5.0974958464790172E-2</v>
      </c>
    </row>
    <row r="15" spans="2:6" ht="18" x14ac:dyDescent="0.45">
      <c r="B15" s="423"/>
      <c r="C15" s="1"/>
      <c r="D15" s="240"/>
      <c r="E15" s="238"/>
      <c r="F15" s="239"/>
    </row>
    <row r="16" spans="2:6" ht="18" x14ac:dyDescent="0.45">
      <c r="B16" s="423" t="s">
        <v>846</v>
      </c>
      <c r="C16" s="1"/>
      <c r="D16" s="237">
        <v>148405</v>
      </c>
      <c r="E16" s="238">
        <v>6.937562174169952</v>
      </c>
      <c r="F16" s="239">
        <v>0.93753113285006617</v>
      </c>
    </row>
    <row r="17" spans="2:6" ht="18" x14ac:dyDescent="0.45">
      <c r="B17" s="423"/>
      <c r="C17" s="1" t="s">
        <v>261</v>
      </c>
      <c r="D17" s="240">
        <v>13432</v>
      </c>
      <c r="E17" s="241">
        <v>0.62791236901351566</v>
      </c>
      <c r="F17" s="242">
        <v>8.4855080195694821E-2</v>
      </c>
    </row>
    <row r="18" spans="2:6" ht="18" x14ac:dyDescent="0.45">
      <c r="B18" s="423"/>
      <c r="C18" s="1" t="s">
        <v>262</v>
      </c>
      <c r="D18" s="240">
        <v>7675</v>
      </c>
      <c r="E18" s="241">
        <v>0.35878703336649287</v>
      </c>
      <c r="F18" s="242">
        <v>4.848590980508917E-2</v>
      </c>
    </row>
    <row r="19" spans="2:6" ht="18" x14ac:dyDescent="0.45">
      <c r="B19" s="423"/>
      <c r="C19" s="1" t="s">
        <v>263</v>
      </c>
      <c r="D19" s="240">
        <v>15778</v>
      </c>
      <c r="E19" s="241">
        <v>0.73758199510834199</v>
      </c>
      <c r="F19" s="242">
        <v>9.9675659270970288E-2</v>
      </c>
    </row>
    <row r="20" spans="2:6" ht="18" x14ac:dyDescent="0.45">
      <c r="B20" s="423"/>
      <c r="C20" s="1" t="s">
        <v>264</v>
      </c>
      <c r="D20" s="240">
        <v>4480</v>
      </c>
      <c r="E20" s="241">
        <v>0.20942878299438283</v>
      </c>
      <c r="F20" s="242">
        <v>2.8301873084925017E-2</v>
      </c>
    </row>
    <row r="21" spans="2:6" ht="18" x14ac:dyDescent="0.45">
      <c r="B21" s="423"/>
      <c r="C21" s="1" t="s">
        <v>265</v>
      </c>
      <c r="D21" s="240">
        <v>86367</v>
      </c>
      <c r="E21" s="241">
        <v>4.0374410046597902</v>
      </c>
      <c r="F21" s="242">
        <v>0.54561336444770514</v>
      </c>
    </row>
    <row r="22" spans="2:6" ht="18" x14ac:dyDescent="0.45">
      <c r="B22" s="423"/>
      <c r="C22" s="1" t="s">
        <v>266</v>
      </c>
      <c r="D22" s="240">
        <v>17435</v>
      </c>
      <c r="E22" s="241">
        <v>0.81504259631854115</v>
      </c>
      <c r="F22" s="242">
        <v>0.11014356188296151</v>
      </c>
    </row>
    <row r="23" spans="2:6" ht="18" x14ac:dyDescent="0.45">
      <c r="B23" s="423"/>
      <c r="C23" s="1" t="s">
        <v>267</v>
      </c>
      <c r="D23" s="240">
        <v>3238</v>
      </c>
      <c r="E23" s="241">
        <v>0.15136839270888652</v>
      </c>
      <c r="F23" s="242">
        <v>2.0455684162720356E-2</v>
      </c>
    </row>
    <row r="24" spans="2:6" ht="18" x14ac:dyDescent="0.45">
      <c r="B24" s="423"/>
      <c r="C24" s="1"/>
      <c r="D24" s="240"/>
      <c r="E24" s="238"/>
      <c r="F24" s="239"/>
    </row>
    <row r="25" spans="2:6" ht="18" x14ac:dyDescent="0.45">
      <c r="B25" s="423" t="s">
        <v>796</v>
      </c>
      <c r="C25" s="1"/>
      <c r="D25" s="221">
        <v>1900592</v>
      </c>
      <c r="E25" s="238">
        <v>88.847917305549117</v>
      </c>
      <c r="F25" s="239">
        <v>12.006766421924956</v>
      </c>
    </row>
    <row r="26" spans="2:6" ht="18" x14ac:dyDescent="0.45">
      <c r="B26" s="423"/>
      <c r="C26" s="1" t="s">
        <v>261</v>
      </c>
      <c r="D26" s="240">
        <v>101416</v>
      </c>
      <c r="E26" s="241">
        <v>4.7409440750353404</v>
      </c>
      <c r="F26" s="242">
        <v>0.64068365195999</v>
      </c>
    </row>
    <row r="27" spans="2:6" ht="18" x14ac:dyDescent="0.45">
      <c r="B27" s="423"/>
      <c r="C27" s="1" t="s">
        <v>262</v>
      </c>
      <c r="D27" s="240">
        <v>256931</v>
      </c>
      <c r="E27" s="241">
        <v>12.010880947216467</v>
      </c>
      <c r="F27" s="242">
        <v>1.6231313735676045</v>
      </c>
    </row>
    <row r="28" spans="2:6" ht="18" x14ac:dyDescent="0.45">
      <c r="B28" s="423"/>
      <c r="C28" s="1" t="s">
        <v>263</v>
      </c>
      <c r="D28" s="240">
        <v>175034</v>
      </c>
      <c r="E28" s="241">
        <v>8.1824012505890185</v>
      </c>
      <c r="F28" s="242">
        <v>1.1057567083809743</v>
      </c>
    </row>
    <row r="29" spans="2:6" ht="18" x14ac:dyDescent="0.45">
      <c r="B29" s="423"/>
      <c r="C29" s="1" t="s">
        <v>264</v>
      </c>
      <c r="D29" s="240">
        <v>38382</v>
      </c>
      <c r="E29" s="241">
        <v>1.794262399305893</v>
      </c>
      <c r="F29" s="242">
        <v>0.24247377070214104</v>
      </c>
    </row>
    <row r="30" spans="2:6" ht="18" x14ac:dyDescent="0.45">
      <c r="B30" s="423"/>
      <c r="C30" s="1" t="s">
        <v>265</v>
      </c>
      <c r="D30" s="240">
        <v>1214018</v>
      </c>
      <c r="E30" s="241">
        <v>56.752301846713095</v>
      </c>
      <c r="F30" s="242">
        <v>7.6694159283068064</v>
      </c>
    </row>
    <row r="31" spans="2:6" ht="18" x14ac:dyDescent="0.45">
      <c r="B31" s="423"/>
      <c r="C31" s="1" t="s">
        <v>266</v>
      </c>
      <c r="D31" s="240">
        <v>110088</v>
      </c>
      <c r="E31" s="241">
        <v>5.1463383621173255</v>
      </c>
      <c r="F31" s="242">
        <v>0.69546799200295195</v>
      </c>
    </row>
    <row r="32" spans="2:6" ht="18" x14ac:dyDescent="0.45">
      <c r="B32" s="423"/>
      <c r="C32" s="1" t="s">
        <v>267</v>
      </c>
      <c r="D32" s="267">
        <v>4723</v>
      </c>
      <c r="E32" s="241">
        <v>0.22078842457197995</v>
      </c>
      <c r="F32" s="242">
        <v>2.9836997004486793E-2</v>
      </c>
    </row>
    <row r="33" spans="2:6" ht="18" x14ac:dyDescent="0.45">
      <c r="B33" s="423"/>
      <c r="C33" s="1"/>
      <c r="D33" s="222"/>
      <c r="E33" s="238"/>
      <c r="F33" s="239"/>
    </row>
    <row r="34" spans="2:6" ht="18" x14ac:dyDescent="0.45">
      <c r="B34" s="423" t="s">
        <v>847</v>
      </c>
      <c r="C34" s="1"/>
      <c r="D34" s="221">
        <v>90155</v>
      </c>
      <c r="E34" s="238">
        <v>4.2145205202809333</v>
      </c>
      <c r="F34" s="239">
        <v>0.5695436089221908</v>
      </c>
    </row>
    <row r="35" spans="2:6" ht="18" x14ac:dyDescent="0.45">
      <c r="B35" s="423"/>
      <c r="C35" s="1" t="s">
        <v>261</v>
      </c>
      <c r="D35" s="240">
        <v>11711</v>
      </c>
      <c r="E35" s="241">
        <v>0.54745992804625387</v>
      </c>
      <c r="F35" s="242">
        <v>7.3982865111061794E-2</v>
      </c>
    </row>
    <row r="36" spans="2:6" ht="18" x14ac:dyDescent="0.45">
      <c r="B36" s="423"/>
      <c r="C36" s="1" t="s">
        <v>262</v>
      </c>
      <c r="D36" s="240">
        <v>12879</v>
      </c>
      <c r="E36" s="241">
        <v>0.60206100361264647</v>
      </c>
      <c r="F36" s="242">
        <v>8.1361567736774387E-2</v>
      </c>
    </row>
    <row r="37" spans="2:6" ht="18" x14ac:dyDescent="0.45">
      <c r="B37" s="423"/>
      <c r="C37" s="1" t="s">
        <v>263</v>
      </c>
      <c r="D37" s="240">
        <v>10380</v>
      </c>
      <c r="E37" s="241">
        <v>0.48523901059859231</v>
      </c>
      <c r="F37" s="242">
        <v>6.5574429156589648E-2</v>
      </c>
    </row>
    <row r="38" spans="2:6" ht="18" x14ac:dyDescent="0.45">
      <c r="B38" s="423"/>
      <c r="C38" s="1" t="s">
        <v>264</v>
      </c>
      <c r="D38" s="240">
        <v>555</v>
      </c>
      <c r="E38" s="241">
        <v>2.5944860393277338E-2</v>
      </c>
      <c r="F38" s="242">
        <v>3.506147223690487E-3</v>
      </c>
    </row>
    <row r="39" spans="2:6" ht="18" x14ac:dyDescent="0.45">
      <c r="B39" s="423"/>
      <c r="C39" s="1" t="s">
        <v>265</v>
      </c>
      <c r="D39" s="240">
        <v>28180</v>
      </c>
      <c r="E39" s="241">
        <v>1.3173444430316312</v>
      </c>
      <c r="F39" s="242">
        <v>0.17802383561008636</v>
      </c>
    </row>
    <row r="40" spans="2:6" ht="18" x14ac:dyDescent="0.45">
      <c r="B40" s="423"/>
      <c r="C40" s="1" t="s">
        <v>266</v>
      </c>
      <c r="D40" s="240">
        <v>26342</v>
      </c>
      <c r="E40" s="241">
        <v>1.2314225450084892</v>
      </c>
      <c r="F40" s="242">
        <v>0.16641248678640508</v>
      </c>
    </row>
    <row r="41" spans="2:6" ht="18" x14ac:dyDescent="0.45">
      <c r="B41" s="436"/>
      <c r="C41" s="424" t="s">
        <v>267</v>
      </c>
      <c r="D41" s="235">
        <v>108</v>
      </c>
      <c r="E41" s="236">
        <v>5.0487295900431568E-3</v>
      </c>
      <c r="F41" s="243">
        <v>6.8227729758301369E-4</v>
      </c>
    </row>
    <row r="42" spans="2:6" ht="18" x14ac:dyDescent="0.45">
      <c r="B42" s="186" t="s">
        <v>900</v>
      </c>
      <c r="C42" s="247"/>
      <c r="D42" s="221"/>
      <c r="E42" s="222"/>
      <c r="F42" s="222"/>
    </row>
    <row r="43" spans="2:6" x14ac:dyDescent="0.25">
      <c r="B43" s="271"/>
      <c r="C43" s="211"/>
      <c r="D43" s="211"/>
      <c r="E43" s="211"/>
      <c r="F43" s="211"/>
    </row>
    <row r="44" spans="2:6" x14ac:dyDescent="0.25">
      <c r="B44" s="211"/>
      <c r="C44" s="211"/>
      <c r="D44" s="211"/>
      <c r="E44" s="211"/>
      <c r="F44" s="211"/>
    </row>
    <row r="45" spans="2:6" x14ac:dyDescent="0.25">
      <c r="B45" s="211"/>
      <c r="C45" s="211"/>
      <c r="D45" s="211"/>
      <c r="E45" s="211"/>
      <c r="F45" s="211"/>
    </row>
    <row r="46" spans="2:6" x14ac:dyDescent="0.25">
      <c r="B46" s="211"/>
      <c r="C46" s="211"/>
      <c r="D46" s="211"/>
      <c r="E46" s="211"/>
      <c r="F46" s="211"/>
    </row>
    <row r="47" spans="2:6" x14ac:dyDescent="0.25">
      <c r="B47" s="211"/>
      <c r="C47" s="211"/>
      <c r="D47" s="211"/>
      <c r="E47" s="211"/>
      <c r="F47" s="211"/>
    </row>
    <row r="48" spans="2:6" x14ac:dyDescent="0.25">
      <c r="B48" s="211"/>
      <c r="C48" s="211"/>
      <c r="D48" s="211"/>
      <c r="E48" s="211"/>
      <c r="F48" s="211"/>
    </row>
    <row r="49" spans="2:6" x14ac:dyDescent="0.25">
      <c r="B49" s="211"/>
      <c r="C49" s="211"/>
      <c r="D49" s="211"/>
      <c r="E49" s="211"/>
      <c r="F49" s="211"/>
    </row>
    <row r="50" spans="2:6" x14ac:dyDescent="0.25">
      <c r="B50" s="211"/>
      <c r="C50" s="211"/>
      <c r="D50" s="211"/>
      <c r="E50" s="211"/>
      <c r="F50" s="211"/>
    </row>
    <row r="51" spans="2:6" x14ac:dyDescent="0.25">
      <c r="B51" s="211"/>
      <c r="C51" s="211"/>
      <c r="D51" s="211"/>
      <c r="E51" s="211"/>
      <c r="F51" s="211"/>
    </row>
    <row r="52" spans="2:6" x14ac:dyDescent="0.25">
      <c r="B52" s="211"/>
      <c r="C52" s="211"/>
      <c r="D52" s="211"/>
      <c r="E52" s="211"/>
      <c r="F52" s="211"/>
    </row>
    <row r="53" spans="2:6" x14ac:dyDescent="0.25">
      <c r="B53" s="211"/>
      <c r="C53" s="211"/>
      <c r="D53" s="211"/>
      <c r="E53" s="211"/>
      <c r="F53" s="211"/>
    </row>
    <row r="54" spans="2:6" x14ac:dyDescent="0.25">
      <c r="B54" s="211"/>
      <c r="C54" s="211"/>
      <c r="D54" s="211"/>
      <c r="E54" s="211"/>
      <c r="F54" s="211"/>
    </row>
    <row r="55" spans="2:6" x14ac:dyDescent="0.25">
      <c r="B55" s="211"/>
      <c r="C55" s="211"/>
      <c r="D55" s="211"/>
      <c r="E55" s="211"/>
      <c r="F55" s="211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D4357-F8C8-4498-967A-63FE7899C2CF}">
  <sheetPr codeName="Hoja74"/>
  <dimension ref="B2:F43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21" customWidth="1"/>
    <col min="3" max="3" width="34" customWidth="1"/>
    <col min="4" max="4" width="21.42578125" customWidth="1"/>
    <col min="5" max="5" width="35.42578125" customWidth="1"/>
    <col min="6" max="6" width="31.5703125" customWidth="1"/>
  </cols>
  <sheetData>
    <row r="2" spans="2:6" ht="18" x14ac:dyDescent="0.45">
      <c r="B2" s="1"/>
    </row>
    <row r="4" spans="2:6" ht="18" x14ac:dyDescent="0.25">
      <c r="B4" s="23" t="s">
        <v>918</v>
      </c>
    </row>
    <row r="6" spans="2:6" ht="54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23" t="s">
        <v>254</v>
      </c>
      <c r="C7" s="1"/>
      <c r="D7" s="221">
        <v>2387595</v>
      </c>
      <c r="E7" s="238">
        <v>100</v>
      </c>
      <c r="F7" s="239">
        <v>14.608575207551297</v>
      </c>
    </row>
    <row r="8" spans="2:6" ht="18" x14ac:dyDescent="0.45">
      <c r="B8" s="423"/>
      <c r="C8" s="1" t="s">
        <v>261</v>
      </c>
      <c r="D8" s="240">
        <v>151869</v>
      </c>
      <c r="E8" s="241">
        <v>6.3607521376112777</v>
      </c>
      <c r="F8" s="242">
        <v>0.92921525978887032</v>
      </c>
    </row>
    <row r="9" spans="2:6" ht="18" x14ac:dyDescent="0.45">
      <c r="B9" s="423"/>
      <c r="C9" s="1" t="s">
        <v>262</v>
      </c>
      <c r="D9" s="240">
        <v>345470</v>
      </c>
      <c r="E9" s="241">
        <v>14.469371899338038</v>
      </c>
      <c r="F9" s="242">
        <v>2.1137690759750907</v>
      </c>
    </row>
    <row r="10" spans="2:6" ht="18" x14ac:dyDescent="0.45">
      <c r="B10" s="423"/>
      <c r="C10" s="1" t="s">
        <v>263</v>
      </c>
      <c r="D10" s="240">
        <v>271122</v>
      </c>
      <c r="E10" s="241">
        <v>11.355443448323523</v>
      </c>
      <c r="F10" s="242">
        <v>1.6588684962992979</v>
      </c>
    </row>
    <row r="11" spans="2:6" ht="18" x14ac:dyDescent="0.45">
      <c r="B11" s="423"/>
      <c r="C11" s="1" t="s">
        <v>264</v>
      </c>
      <c r="D11" s="240">
        <v>55956</v>
      </c>
      <c r="E11" s="241">
        <v>2.3436135525497415</v>
      </c>
      <c r="F11" s="242">
        <v>0.34236854839859371</v>
      </c>
    </row>
    <row r="12" spans="2:6" ht="18" x14ac:dyDescent="0.45">
      <c r="B12" s="423"/>
      <c r="C12" s="1" t="s">
        <v>265</v>
      </c>
      <c r="D12" s="240">
        <v>1419732</v>
      </c>
      <c r="E12" s="241">
        <v>59.462848598694507</v>
      </c>
      <c r="F12" s="242">
        <v>8.6866749580926488</v>
      </c>
    </row>
    <row r="13" spans="2:6" ht="18" x14ac:dyDescent="0.45">
      <c r="B13" s="423"/>
      <c r="C13" s="1" t="s">
        <v>266</v>
      </c>
      <c r="D13" s="240">
        <v>137748</v>
      </c>
      <c r="E13" s="241">
        <v>5.7693201736475412</v>
      </c>
      <c r="F13" s="242">
        <v>0.84281547653172995</v>
      </c>
    </row>
    <row r="14" spans="2:6" ht="18" x14ac:dyDescent="0.45">
      <c r="B14" s="423"/>
      <c r="C14" s="1" t="s">
        <v>267</v>
      </c>
      <c r="D14" s="240">
        <v>5698</v>
      </c>
      <c r="E14" s="241">
        <v>0.23865018983537828</v>
      </c>
      <c r="F14" s="242">
        <v>3.4863392465065174E-2</v>
      </c>
    </row>
    <row r="15" spans="2:6" ht="18" x14ac:dyDescent="0.45">
      <c r="B15" s="423"/>
      <c r="C15" s="1"/>
      <c r="D15" s="240"/>
      <c r="E15" s="238"/>
      <c r="F15" s="239"/>
    </row>
    <row r="16" spans="2:6" ht="18" x14ac:dyDescent="0.45">
      <c r="B16" s="423" t="s">
        <v>846</v>
      </c>
      <c r="C16" s="1"/>
      <c r="D16" s="237">
        <v>178487</v>
      </c>
      <c r="E16" s="238">
        <v>7.4755978296151566</v>
      </c>
      <c r="F16" s="239">
        <v>1.0920783311534026</v>
      </c>
    </row>
    <row r="17" spans="2:6" ht="18" x14ac:dyDescent="0.45">
      <c r="B17" s="423"/>
      <c r="C17" s="1" t="s">
        <v>261</v>
      </c>
      <c r="D17" s="240">
        <v>22197</v>
      </c>
      <c r="E17" s="241">
        <v>0.92968028497295396</v>
      </c>
      <c r="F17" s="242">
        <v>0.13581304362005117</v>
      </c>
    </row>
    <row r="18" spans="2:6" ht="18" x14ac:dyDescent="0.45">
      <c r="B18" s="423"/>
      <c r="C18" s="1" t="s">
        <v>262</v>
      </c>
      <c r="D18" s="240">
        <v>10794</v>
      </c>
      <c r="E18" s="241">
        <v>0.45208672325080257</v>
      </c>
      <c r="F18" s="242">
        <v>6.6043428969447787E-2</v>
      </c>
    </row>
    <row r="19" spans="2:6" ht="18" x14ac:dyDescent="0.45">
      <c r="B19" s="423"/>
      <c r="C19" s="1" t="s">
        <v>263</v>
      </c>
      <c r="D19" s="240">
        <v>24154</v>
      </c>
      <c r="E19" s="241">
        <v>1.0116456099129039</v>
      </c>
      <c r="F19" s="242">
        <v>0.14778700975801756</v>
      </c>
    </row>
    <row r="20" spans="2:6" ht="18" x14ac:dyDescent="0.45">
      <c r="B20" s="423"/>
      <c r="C20" s="1" t="s">
        <v>264</v>
      </c>
      <c r="D20" s="240">
        <v>3967</v>
      </c>
      <c r="E20" s="241">
        <v>0.16615045684046079</v>
      </c>
      <c r="F20" s="242">
        <v>2.4272214445228774E-2</v>
      </c>
    </row>
    <row r="21" spans="2:6" ht="18" x14ac:dyDescent="0.45">
      <c r="B21" s="423"/>
      <c r="C21" s="1" t="s">
        <v>265</v>
      </c>
      <c r="D21" s="240">
        <v>107696</v>
      </c>
      <c r="E21" s="241">
        <v>4.5106477438594066</v>
      </c>
      <c r="F21" s="242">
        <v>0.65894136800941716</v>
      </c>
    </row>
    <row r="22" spans="2:6" ht="18" x14ac:dyDescent="0.45">
      <c r="B22" s="423"/>
      <c r="C22" s="1" t="s">
        <v>266</v>
      </c>
      <c r="D22" s="240">
        <v>8607</v>
      </c>
      <c r="E22" s="241">
        <v>0.36048827376502296</v>
      </c>
      <c r="F22" s="242">
        <v>5.2662200587366786E-2</v>
      </c>
    </row>
    <row r="23" spans="2:6" ht="18" x14ac:dyDescent="0.45">
      <c r="B23" s="423"/>
      <c r="C23" s="1" t="s">
        <v>267</v>
      </c>
      <c r="D23" s="240">
        <v>1072</v>
      </c>
      <c r="E23" s="241">
        <v>4.4898737013605743E-2</v>
      </c>
      <c r="F23" s="242">
        <v>6.5590657638732652E-3</v>
      </c>
    </row>
    <row r="24" spans="2:6" ht="18" x14ac:dyDescent="0.45">
      <c r="B24" s="423"/>
      <c r="C24" s="1"/>
      <c r="D24" s="240"/>
      <c r="E24" s="238"/>
      <c r="F24" s="239"/>
    </row>
    <row r="25" spans="2:6" ht="18" x14ac:dyDescent="0.45">
      <c r="B25" s="423" t="s">
        <v>796</v>
      </c>
      <c r="C25" s="1"/>
      <c r="D25" s="221">
        <v>2106229</v>
      </c>
      <c r="E25" s="238">
        <v>88.215505561035272</v>
      </c>
      <c r="F25" s="239">
        <v>12.887028474605433</v>
      </c>
    </row>
    <row r="26" spans="2:6" ht="18" x14ac:dyDescent="0.45">
      <c r="B26" s="423"/>
      <c r="C26" s="1" t="s">
        <v>261</v>
      </c>
      <c r="D26" s="240">
        <v>123893</v>
      </c>
      <c r="E26" s="241">
        <v>5.1890291276368057</v>
      </c>
      <c r="F26" s="242">
        <v>0.75804322265256574</v>
      </c>
    </row>
    <row r="27" spans="2:6" ht="18" x14ac:dyDescent="0.45">
      <c r="B27" s="423"/>
      <c r="C27" s="1" t="s">
        <v>262</v>
      </c>
      <c r="D27" s="240">
        <v>321827</v>
      </c>
      <c r="E27" s="241">
        <v>13.479128579176955</v>
      </c>
      <c r="F27" s="242">
        <v>1.9691086358116057</v>
      </c>
    </row>
    <row r="28" spans="2:6" ht="18" x14ac:dyDescent="0.45">
      <c r="B28" s="423"/>
      <c r="C28" s="1" t="s">
        <v>263</v>
      </c>
      <c r="D28" s="240">
        <v>224684</v>
      </c>
      <c r="E28" s="241">
        <v>9.4104737193703283</v>
      </c>
      <c r="F28" s="242">
        <v>1.3747361306810642</v>
      </c>
    </row>
    <row r="29" spans="2:6" ht="18" x14ac:dyDescent="0.45">
      <c r="B29" s="423"/>
      <c r="C29" s="1" t="s">
        <v>264</v>
      </c>
      <c r="D29" s="240">
        <v>50895</v>
      </c>
      <c r="E29" s="241">
        <v>2.1316429293912913</v>
      </c>
      <c r="F29" s="242">
        <v>0.31140266049657633</v>
      </c>
    </row>
    <row r="30" spans="2:6" ht="18" x14ac:dyDescent="0.45">
      <c r="B30" s="423"/>
      <c r="C30" s="1" t="s">
        <v>265</v>
      </c>
      <c r="D30" s="240">
        <v>1279420</v>
      </c>
      <c r="E30" s="241">
        <v>53.586140027936061</v>
      </c>
      <c r="F30" s="242">
        <v>7.8281715668047882</v>
      </c>
    </row>
    <row r="31" spans="2:6" ht="18" x14ac:dyDescent="0.45">
      <c r="B31" s="423"/>
      <c r="C31" s="1" t="s">
        <v>266</v>
      </c>
      <c r="D31" s="240">
        <v>101284</v>
      </c>
      <c r="E31" s="241">
        <v>4.2420929847817579</v>
      </c>
      <c r="F31" s="242">
        <v>0.61970934405610056</v>
      </c>
    </row>
    <row r="32" spans="2:6" ht="18" x14ac:dyDescent="0.45">
      <c r="B32" s="423"/>
      <c r="C32" s="1" t="s">
        <v>267</v>
      </c>
      <c r="D32" s="240">
        <v>4226</v>
      </c>
      <c r="E32" s="241">
        <v>0.1769981927420689</v>
      </c>
      <c r="F32" s="242">
        <v>2.5856914102731738E-2</v>
      </c>
    </row>
    <row r="33" spans="2:6" ht="18" x14ac:dyDescent="0.45">
      <c r="B33" s="423"/>
      <c r="C33" s="1"/>
      <c r="D33" s="222"/>
      <c r="E33" s="238"/>
      <c r="F33" s="239"/>
    </row>
    <row r="34" spans="2:6" ht="18" x14ac:dyDescent="0.45">
      <c r="B34" s="423" t="s">
        <v>847</v>
      </c>
      <c r="C34" s="1"/>
      <c r="D34" s="221">
        <v>102879</v>
      </c>
      <c r="E34" s="238">
        <v>4.308896609349576</v>
      </c>
      <c r="F34" s="239">
        <v>0.62946840179246055</v>
      </c>
    </row>
    <row r="35" spans="2:6" ht="18" x14ac:dyDescent="0.45">
      <c r="B35" s="423"/>
      <c r="C35" s="1" t="s">
        <v>261</v>
      </c>
      <c r="D35" s="240">
        <v>5779</v>
      </c>
      <c r="E35" s="241">
        <v>0.24204272500151827</v>
      </c>
      <c r="F35" s="242">
        <v>3.5358993516253358E-2</v>
      </c>
    </row>
    <row r="36" spans="2:6" ht="18" x14ac:dyDescent="0.45">
      <c r="B36" s="423"/>
      <c r="C36" s="1" t="s">
        <v>262</v>
      </c>
      <c r="D36" s="240">
        <v>12849</v>
      </c>
      <c r="E36" s="241">
        <v>0.53815659691028006</v>
      </c>
      <c r="F36" s="242">
        <v>7.8617011194036926E-2</v>
      </c>
    </row>
    <row r="37" spans="2:6" ht="18" x14ac:dyDescent="0.45">
      <c r="B37" s="423"/>
      <c r="C37" s="1" t="s">
        <v>263</v>
      </c>
      <c r="D37" s="240">
        <v>22284</v>
      </c>
      <c r="E37" s="241">
        <v>0.93332411904028956</v>
      </c>
      <c r="F37" s="242">
        <v>0.13634535586021626</v>
      </c>
    </row>
    <row r="38" spans="2:6" ht="18" x14ac:dyDescent="0.45">
      <c r="B38" s="423"/>
      <c r="C38" s="1" t="s">
        <v>264</v>
      </c>
      <c r="D38" s="240">
        <v>1094</v>
      </c>
      <c r="E38" s="241">
        <v>4.5820166317989443E-2</v>
      </c>
      <c r="F38" s="242">
        <v>6.6936734567885747E-3</v>
      </c>
    </row>
    <row r="39" spans="2:6" ht="18" x14ac:dyDescent="0.45">
      <c r="B39" s="423"/>
      <c r="C39" s="1" t="s">
        <v>265</v>
      </c>
      <c r="D39" s="240">
        <v>32616</v>
      </c>
      <c r="E39" s="241">
        <v>1.3660608268990344</v>
      </c>
      <c r="F39" s="242">
        <v>0.19956202327844255</v>
      </c>
    </row>
    <row r="40" spans="2:6" ht="18" x14ac:dyDescent="0.45">
      <c r="B40" s="423"/>
      <c r="C40" s="1" t="s">
        <v>266</v>
      </c>
      <c r="D40" s="240">
        <v>27857</v>
      </c>
      <c r="E40" s="241">
        <v>1.1667389151007603</v>
      </c>
      <c r="F40" s="242">
        <v>0.17044393188826262</v>
      </c>
    </row>
    <row r="41" spans="2:6" ht="18" x14ac:dyDescent="0.45">
      <c r="B41" s="436"/>
      <c r="C41" s="424" t="s">
        <v>267</v>
      </c>
      <c r="D41" s="235">
        <v>400</v>
      </c>
      <c r="E41" s="236">
        <v>1.6753260079703635E-2</v>
      </c>
      <c r="F41" s="243">
        <v>2.4474125984601733E-3</v>
      </c>
    </row>
    <row r="42" spans="2:6" ht="18" x14ac:dyDescent="0.45">
      <c r="B42" s="16" t="s">
        <v>902</v>
      </c>
      <c r="C42" s="1"/>
      <c r="D42" s="221"/>
      <c r="E42" s="222"/>
      <c r="F42" s="222"/>
    </row>
    <row r="43" spans="2:6" x14ac:dyDescent="0.25">
      <c r="B43" s="271"/>
      <c r="C43" s="211"/>
      <c r="D43" s="211"/>
      <c r="E43" s="211"/>
      <c r="F43" s="211"/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031E-16A8-4946-A1F1-CBC95FFD91DA}">
  <sheetPr codeName="Hoja75"/>
  <dimension ref="B2:F42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20.28515625" customWidth="1"/>
    <col min="3" max="3" width="26.5703125" customWidth="1"/>
    <col min="4" max="4" width="36.28515625" customWidth="1"/>
    <col min="5" max="5" width="28.42578125" customWidth="1"/>
    <col min="6" max="6" width="31.85546875" customWidth="1"/>
  </cols>
  <sheetData>
    <row r="2" spans="2:6" ht="18" x14ac:dyDescent="0.45">
      <c r="B2" s="1"/>
    </row>
    <row r="4" spans="2:6" ht="18" x14ac:dyDescent="0.25">
      <c r="B4" s="23" t="s">
        <v>919</v>
      </c>
    </row>
    <row r="6" spans="2:6" ht="72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67" t="s">
        <v>254</v>
      </c>
      <c r="C7" s="290"/>
      <c r="D7" s="221">
        <v>2457989</v>
      </c>
      <c r="E7" s="238">
        <v>100</v>
      </c>
      <c r="F7" s="239">
        <v>14.847456500925704</v>
      </c>
    </row>
    <row r="8" spans="2:6" ht="18" x14ac:dyDescent="0.45">
      <c r="B8" s="467"/>
      <c r="C8" s="290" t="s">
        <v>261</v>
      </c>
      <c r="D8" s="240">
        <v>154728</v>
      </c>
      <c r="E8" s="241">
        <v>6.2949020520433576</v>
      </c>
      <c r="F8" s="262">
        <v>0.93463284395301705</v>
      </c>
    </row>
    <row r="9" spans="2:6" ht="18" x14ac:dyDescent="0.45">
      <c r="B9" s="467"/>
      <c r="C9" s="290" t="s">
        <v>262</v>
      </c>
      <c r="D9" s="240">
        <v>375184</v>
      </c>
      <c r="E9" s="241">
        <v>15.26386000913755</v>
      </c>
      <c r="F9" s="262">
        <v>2.2662949752188926</v>
      </c>
    </row>
    <row r="10" spans="2:6" ht="18" x14ac:dyDescent="0.45">
      <c r="B10" s="467"/>
      <c r="C10" s="290" t="s">
        <v>263</v>
      </c>
      <c r="D10" s="240">
        <v>252911</v>
      </c>
      <c r="E10" s="241">
        <v>10.289346290809275</v>
      </c>
      <c r="F10" s="262">
        <v>1.5277062147575196</v>
      </c>
    </row>
    <row r="11" spans="2:6" ht="18" x14ac:dyDescent="0.45">
      <c r="B11" s="467"/>
      <c r="C11" s="290" t="s">
        <v>264</v>
      </c>
      <c r="D11" s="240">
        <v>51085</v>
      </c>
      <c r="E11" s="241">
        <v>2.0783250047091339</v>
      </c>
      <c r="F11" s="262">
        <v>0.30857840102205081</v>
      </c>
    </row>
    <row r="12" spans="2:6" ht="18" x14ac:dyDescent="0.45">
      <c r="B12" s="467"/>
      <c r="C12" s="290" t="s">
        <v>265</v>
      </c>
      <c r="D12" s="240">
        <v>1488678</v>
      </c>
      <c r="E12" s="241">
        <v>60.564876409129575</v>
      </c>
      <c r="F12" s="262">
        <v>8.992343679684927</v>
      </c>
    </row>
    <row r="13" spans="2:6" ht="18" x14ac:dyDescent="0.45">
      <c r="B13" s="467"/>
      <c r="C13" s="290" t="s">
        <v>266</v>
      </c>
      <c r="D13" s="240">
        <v>129261</v>
      </c>
      <c r="E13" s="241">
        <v>5.2588111663640484</v>
      </c>
      <c r="F13" s="262">
        <v>0.78079970039172575</v>
      </c>
    </row>
    <row r="14" spans="2:6" ht="18" x14ac:dyDescent="0.45">
      <c r="B14" s="467"/>
      <c r="C14" s="290" t="s">
        <v>267</v>
      </c>
      <c r="D14" s="240">
        <v>6142</v>
      </c>
      <c r="E14" s="241">
        <v>0.24987906780705693</v>
      </c>
      <c r="F14" s="262">
        <v>3.7100685897571421E-2</v>
      </c>
    </row>
    <row r="15" spans="2:6" ht="18" x14ac:dyDescent="0.45">
      <c r="B15" s="467"/>
      <c r="C15" s="290"/>
      <c r="D15" s="240"/>
      <c r="E15" s="238"/>
      <c r="F15" s="239"/>
    </row>
    <row r="16" spans="2:6" ht="18" x14ac:dyDescent="0.45">
      <c r="B16" s="467" t="s">
        <v>846</v>
      </c>
      <c r="C16" s="290"/>
      <c r="D16" s="237">
        <v>187943</v>
      </c>
      <c r="E16" s="238">
        <v>7.6462099708338807</v>
      </c>
      <c r="F16" s="239">
        <v>1.1352676993890045</v>
      </c>
    </row>
    <row r="17" spans="2:6" ht="18" x14ac:dyDescent="0.45">
      <c r="B17" s="467"/>
      <c r="C17" s="290" t="s">
        <v>261</v>
      </c>
      <c r="D17" s="240">
        <v>17063</v>
      </c>
      <c r="E17" s="261">
        <v>0.69418536860824032</v>
      </c>
      <c r="F17" s="262">
        <v>0.10306887063989924</v>
      </c>
    </row>
    <row r="18" spans="2:6" ht="18" x14ac:dyDescent="0.45">
      <c r="B18" s="467"/>
      <c r="C18" s="290" t="s">
        <v>262</v>
      </c>
      <c r="D18" s="240">
        <v>16563</v>
      </c>
      <c r="E18" s="261">
        <v>0.67384353632176552</v>
      </c>
      <c r="F18" s="262">
        <v>0.10004862593967363</v>
      </c>
    </row>
    <row r="19" spans="2:6" ht="18" x14ac:dyDescent="0.45">
      <c r="B19" s="467"/>
      <c r="C19" s="290" t="s">
        <v>263</v>
      </c>
      <c r="D19" s="240">
        <v>21503</v>
      </c>
      <c r="E19" s="261">
        <v>0.87482083931213694</v>
      </c>
      <c r="F19" s="262">
        <v>0.12988864357790267</v>
      </c>
    </row>
    <row r="20" spans="2:6" ht="18" x14ac:dyDescent="0.45">
      <c r="B20" s="467"/>
      <c r="C20" s="290" t="s">
        <v>264</v>
      </c>
      <c r="D20" s="240">
        <v>1798</v>
      </c>
      <c r="E20" s="261">
        <v>7.3149228902163521E-2</v>
      </c>
      <c r="F20" s="262">
        <v>1.0860799942011301E-2</v>
      </c>
    </row>
    <row r="21" spans="2:6" ht="18" x14ac:dyDescent="0.45">
      <c r="B21" s="467"/>
      <c r="C21" s="290" t="s">
        <v>265</v>
      </c>
      <c r="D21" s="240">
        <v>122762</v>
      </c>
      <c r="E21" s="261">
        <v>4.9944080303044478</v>
      </c>
      <c r="F21" s="262">
        <v>0.74154255977819328</v>
      </c>
    </row>
    <row r="22" spans="2:6" ht="18" x14ac:dyDescent="0.45">
      <c r="B22" s="467"/>
      <c r="C22" s="290" t="s">
        <v>266</v>
      </c>
      <c r="D22" s="240">
        <v>7821</v>
      </c>
      <c r="E22" s="261">
        <v>0.31818694062503938</v>
      </c>
      <c r="F22" s="262">
        <v>4.7242667600929031E-2</v>
      </c>
    </row>
    <row r="23" spans="2:6" ht="18" x14ac:dyDescent="0.45">
      <c r="B23" s="467"/>
      <c r="C23" s="290" t="s">
        <v>267</v>
      </c>
      <c r="D23" s="240">
        <v>433</v>
      </c>
      <c r="E23" s="261">
        <v>1.7616026760087208E-2</v>
      </c>
      <c r="F23" s="262">
        <v>2.6155319103953801E-3</v>
      </c>
    </row>
    <row r="24" spans="2:6" ht="18" x14ac:dyDescent="0.45">
      <c r="B24" s="467"/>
      <c r="C24" s="290"/>
      <c r="D24" s="240"/>
      <c r="E24" s="238"/>
      <c r="F24" s="239"/>
    </row>
    <row r="25" spans="2:6" ht="18" x14ac:dyDescent="0.45">
      <c r="B25" s="467" t="s">
        <v>796</v>
      </c>
      <c r="C25" s="290"/>
      <c r="D25" s="221">
        <v>2173754</v>
      </c>
      <c r="E25" s="238">
        <v>88.436278600107656</v>
      </c>
      <c r="F25" s="239">
        <v>13.130537996188451</v>
      </c>
    </row>
    <row r="26" spans="2:6" ht="18" x14ac:dyDescent="0.45">
      <c r="B26" s="467"/>
      <c r="C26" s="290" t="s">
        <v>261</v>
      </c>
      <c r="D26" s="240">
        <v>133876</v>
      </c>
      <c r="E26" s="261">
        <v>5.4465662783682109</v>
      </c>
      <c r="F26" s="262">
        <v>0.80867655897480817</v>
      </c>
    </row>
    <row r="27" spans="2:6" ht="18" x14ac:dyDescent="0.45">
      <c r="B27" s="467"/>
      <c r="C27" s="290" t="s">
        <v>262</v>
      </c>
      <c r="D27" s="240">
        <v>346443</v>
      </c>
      <c r="E27" s="261">
        <v>14.094570805646404</v>
      </c>
      <c r="F27" s="262">
        <v>2.0926852693605236</v>
      </c>
    </row>
    <row r="28" spans="2:6" ht="18" x14ac:dyDescent="0.45">
      <c r="B28" s="467"/>
      <c r="C28" s="290" t="s">
        <v>263</v>
      </c>
      <c r="D28" s="240">
        <v>214325</v>
      </c>
      <c r="E28" s="261">
        <v>8.7195264095974387</v>
      </c>
      <c r="F28" s="262">
        <v>1.2946278907517088</v>
      </c>
    </row>
    <row r="29" spans="2:6" ht="18" x14ac:dyDescent="0.45">
      <c r="B29" s="467"/>
      <c r="C29" s="290" t="s">
        <v>264</v>
      </c>
      <c r="D29" s="240">
        <v>48228</v>
      </c>
      <c r="E29" s="261">
        <v>1.9620917750242168</v>
      </c>
      <c r="F29" s="262">
        <v>0.29132072280496168</v>
      </c>
    </row>
    <row r="30" spans="2:6" ht="18" x14ac:dyDescent="0.45">
      <c r="B30" s="467"/>
      <c r="C30" s="290" t="s">
        <v>265</v>
      </c>
      <c r="D30" s="240">
        <v>1326975</v>
      </c>
      <c r="E30" s="261">
        <v>53.986205796689902</v>
      </c>
      <c r="F30" s="262">
        <v>8.0155784221637632</v>
      </c>
    </row>
    <row r="31" spans="2:6" ht="18" x14ac:dyDescent="0.45">
      <c r="B31" s="467"/>
      <c r="C31" s="290" t="s">
        <v>266</v>
      </c>
      <c r="D31" s="240">
        <v>98198</v>
      </c>
      <c r="E31" s="261">
        <v>3.9950544937345125</v>
      </c>
      <c r="F31" s="262">
        <v>0.59316397814550936</v>
      </c>
    </row>
    <row r="32" spans="2:6" ht="18" x14ac:dyDescent="0.45">
      <c r="B32" s="467"/>
      <c r="C32" s="290" t="s">
        <v>267</v>
      </c>
      <c r="D32" s="240">
        <v>5709</v>
      </c>
      <c r="E32" s="261">
        <v>0.23226304104696968</v>
      </c>
      <c r="F32" s="262">
        <v>3.448515398717604E-2</v>
      </c>
    </row>
    <row r="33" spans="2:6" ht="18" x14ac:dyDescent="0.45">
      <c r="B33" s="467"/>
      <c r="C33" s="290"/>
      <c r="D33" s="222"/>
      <c r="E33" s="238"/>
      <c r="F33" s="239"/>
    </row>
    <row r="34" spans="2:6" ht="18" x14ac:dyDescent="0.45">
      <c r="B34" s="467" t="s">
        <v>847</v>
      </c>
      <c r="C34" s="290"/>
      <c r="D34" s="221">
        <v>96292</v>
      </c>
      <c r="E34" s="238">
        <v>3.9175114290584698</v>
      </c>
      <c r="F34" s="239">
        <v>0.58165080534824931</v>
      </c>
    </row>
    <row r="35" spans="2:6" ht="18" x14ac:dyDescent="0.45">
      <c r="B35" s="467"/>
      <c r="C35" s="290" t="s">
        <v>261</v>
      </c>
      <c r="D35" s="240">
        <v>3789</v>
      </c>
      <c r="E35" s="261">
        <v>0.15415040506690633</v>
      </c>
      <c r="F35" s="262">
        <v>2.2887414338309691E-2</v>
      </c>
    </row>
    <row r="36" spans="2:6" ht="18" x14ac:dyDescent="0.45">
      <c r="B36" s="467"/>
      <c r="C36" s="290" t="s">
        <v>262</v>
      </c>
      <c r="D36" s="240">
        <v>12178</v>
      </c>
      <c r="E36" s="261">
        <v>0.4954456671693811</v>
      </c>
      <c r="F36" s="262">
        <v>7.356107991869501E-2</v>
      </c>
    </row>
    <row r="37" spans="2:6" ht="18" x14ac:dyDescent="0.45">
      <c r="B37" s="467"/>
      <c r="C37" s="290" t="s">
        <v>263</v>
      </c>
      <c r="D37" s="240">
        <v>17083</v>
      </c>
      <c r="E37" s="261">
        <v>0.6949990418996993</v>
      </c>
      <c r="F37" s="262">
        <v>0.10318968042790826</v>
      </c>
    </row>
    <row r="38" spans="2:6" ht="18" x14ac:dyDescent="0.45">
      <c r="B38" s="467"/>
      <c r="C38" s="290" t="s">
        <v>264</v>
      </c>
      <c r="D38" s="240">
        <v>1059</v>
      </c>
      <c r="E38" s="261">
        <v>4.3084000782753706E-2</v>
      </c>
      <c r="F38" s="262">
        <v>6.3968782750778467E-3</v>
      </c>
    </row>
    <row r="39" spans="2:6" ht="18" x14ac:dyDescent="0.45">
      <c r="B39" s="467"/>
      <c r="C39" s="290" t="s">
        <v>265</v>
      </c>
      <c r="D39" s="240">
        <v>38941</v>
      </c>
      <c r="E39" s="261">
        <v>1.5842625821352332</v>
      </c>
      <c r="F39" s="262">
        <v>0.23522269774297111</v>
      </c>
    </row>
    <row r="40" spans="2:6" ht="18" x14ac:dyDescent="0.45">
      <c r="B40" s="467"/>
      <c r="C40" s="290" t="s">
        <v>266</v>
      </c>
      <c r="D40" s="240">
        <v>23242</v>
      </c>
      <c r="E40" s="261">
        <v>0.94556973200449634</v>
      </c>
      <c r="F40" s="262">
        <v>0.14039305464528737</v>
      </c>
    </row>
    <row r="41" spans="2:6" ht="18" x14ac:dyDescent="0.45">
      <c r="B41" s="468"/>
      <c r="C41" s="469" t="s">
        <v>267</v>
      </c>
      <c r="D41" s="235">
        <v>0</v>
      </c>
      <c r="E41" s="260">
        <v>0</v>
      </c>
      <c r="F41" s="263">
        <v>0</v>
      </c>
    </row>
    <row r="42" spans="2:6" ht="18" x14ac:dyDescent="0.45">
      <c r="B42" s="186" t="s">
        <v>904</v>
      </c>
      <c r="C42" s="247"/>
      <c r="D42" s="221"/>
      <c r="E42" s="222"/>
      <c r="F42" s="222"/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80ECF-4832-4AD2-8E3F-77CDF14DC180}">
  <sheetPr codeName="Hoja76"/>
  <dimension ref="B2:F42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16.5703125" customWidth="1"/>
    <col min="3" max="3" width="32.7109375" customWidth="1"/>
    <col min="4" max="4" width="22.85546875" customWidth="1"/>
    <col min="5" max="5" width="28.5703125" customWidth="1"/>
    <col min="6" max="6" width="30.42578125" customWidth="1"/>
  </cols>
  <sheetData>
    <row r="2" spans="2:6" ht="18" x14ac:dyDescent="0.45">
      <c r="B2" s="184"/>
    </row>
    <row r="4" spans="2:6" ht="18" x14ac:dyDescent="0.25">
      <c r="B4" s="23" t="s">
        <v>920</v>
      </c>
    </row>
    <row r="6" spans="2:6" ht="72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67" t="s">
        <v>254</v>
      </c>
      <c r="C7" s="290"/>
      <c r="D7" s="221">
        <v>2692432</v>
      </c>
      <c r="E7" s="238">
        <v>100</v>
      </c>
      <c r="F7" s="239">
        <v>16.009176804878852</v>
      </c>
    </row>
    <row r="8" spans="2:6" ht="18" x14ac:dyDescent="0.45">
      <c r="B8" s="467"/>
      <c r="C8" s="290" t="s">
        <v>261</v>
      </c>
      <c r="D8" s="240">
        <v>134852</v>
      </c>
      <c r="E8" s="261">
        <v>5.0085573191820627</v>
      </c>
      <c r="F8" s="262">
        <v>0.80182879660155681</v>
      </c>
    </row>
    <row r="9" spans="2:6" ht="18" x14ac:dyDescent="0.45">
      <c r="B9" s="467"/>
      <c r="C9" s="290" t="s">
        <v>262</v>
      </c>
      <c r="D9" s="240">
        <v>364205</v>
      </c>
      <c r="E9" s="261">
        <v>13.526989725274399</v>
      </c>
      <c r="F9" s="262">
        <v>2.1655597014969747</v>
      </c>
    </row>
    <row r="10" spans="2:6" ht="18" x14ac:dyDescent="0.45">
      <c r="B10" s="467"/>
      <c r="C10" s="290" t="s">
        <v>263</v>
      </c>
      <c r="D10" s="240">
        <v>328157</v>
      </c>
      <c r="E10" s="261">
        <v>12.188125828247474</v>
      </c>
      <c r="F10" s="262">
        <v>1.9512186130452431</v>
      </c>
    </row>
    <row r="11" spans="2:6" ht="18" x14ac:dyDescent="0.45">
      <c r="B11" s="467"/>
      <c r="C11" s="290" t="s">
        <v>264</v>
      </c>
      <c r="D11" s="240">
        <v>60370</v>
      </c>
      <c r="E11" s="261">
        <v>2.2422107596403547</v>
      </c>
      <c r="F11" s="262">
        <v>0.3589594848488416</v>
      </c>
    </row>
    <row r="12" spans="2:6" ht="18" x14ac:dyDescent="0.45">
      <c r="B12" s="467"/>
      <c r="C12" s="290" t="s">
        <v>265</v>
      </c>
      <c r="D12" s="240">
        <v>1648595</v>
      </c>
      <c r="E12" s="261">
        <v>61.230701462469618</v>
      </c>
      <c r="F12" s="262">
        <v>9.8025312559943032</v>
      </c>
    </row>
    <row r="13" spans="2:6" ht="18" x14ac:dyDescent="0.45">
      <c r="B13" s="467"/>
      <c r="C13" s="290" t="s">
        <v>266</v>
      </c>
      <c r="D13" s="240">
        <v>144389</v>
      </c>
      <c r="E13" s="261">
        <v>5.3627723931375053</v>
      </c>
      <c r="F13" s="262">
        <v>0.85853571406061602</v>
      </c>
    </row>
    <row r="14" spans="2:6" ht="18" x14ac:dyDescent="0.45">
      <c r="B14" s="467"/>
      <c r="C14" s="290" t="s">
        <v>267</v>
      </c>
      <c r="D14" s="240">
        <v>11864</v>
      </c>
      <c r="E14" s="261">
        <v>0.44064251204858657</v>
      </c>
      <c r="F14" s="262">
        <v>7.0543238831317828E-2</v>
      </c>
    </row>
    <row r="15" spans="2:6" ht="18" x14ac:dyDescent="0.45">
      <c r="B15" s="467"/>
      <c r="C15" s="290"/>
      <c r="D15" s="240"/>
      <c r="E15" s="261"/>
      <c r="F15" s="262"/>
    </row>
    <row r="16" spans="2:6" ht="18" x14ac:dyDescent="0.45">
      <c r="B16" s="467" t="s">
        <v>846</v>
      </c>
      <c r="C16" s="290"/>
      <c r="D16" s="237">
        <v>210566</v>
      </c>
      <c r="E16" s="238">
        <v>7.8206617660167472</v>
      </c>
      <c r="F16" s="239">
        <v>1.2520235694331816</v>
      </c>
    </row>
    <row r="17" spans="2:6" ht="18" x14ac:dyDescent="0.45">
      <c r="B17" s="467"/>
      <c r="C17" s="290" t="s">
        <v>261</v>
      </c>
      <c r="D17" s="240">
        <v>9270</v>
      </c>
      <c r="E17" s="261">
        <v>0.34429838896581233</v>
      </c>
      <c r="F17" s="262">
        <v>5.5119337825886398E-2</v>
      </c>
    </row>
    <row r="18" spans="2:6" ht="18" x14ac:dyDescent="0.45">
      <c r="B18" s="467"/>
      <c r="C18" s="290" t="s">
        <v>262</v>
      </c>
      <c r="D18" s="240">
        <v>8521</v>
      </c>
      <c r="E18" s="261">
        <v>0.3164796733956512</v>
      </c>
      <c r="F18" s="262">
        <v>5.0665790465412947E-2</v>
      </c>
    </row>
    <row r="19" spans="2:6" ht="18" x14ac:dyDescent="0.45">
      <c r="B19" s="467"/>
      <c r="C19" s="290" t="s">
        <v>263</v>
      </c>
      <c r="D19" s="240">
        <v>32193</v>
      </c>
      <c r="E19" s="261">
        <v>1.1956847935249619</v>
      </c>
      <c r="F19" s="262">
        <v>0.19141929262446178</v>
      </c>
    </row>
    <row r="20" spans="2:6" ht="18" x14ac:dyDescent="0.45">
      <c r="B20" s="467"/>
      <c r="C20" s="290" t="s">
        <v>264</v>
      </c>
      <c r="D20" s="240">
        <v>2334</v>
      </c>
      <c r="E20" s="261">
        <v>8.6687426089126857E-2</v>
      </c>
      <c r="F20" s="262">
        <v>1.3877943310206996E-2</v>
      </c>
    </row>
    <row r="21" spans="2:6" ht="18" x14ac:dyDescent="0.45">
      <c r="B21" s="467"/>
      <c r="C21" s="290" t="s">
        <v>265</v>
      </c>
      <c r="D21" s="240">
        <v>148989</v>
      </c>
      <c r="E21" s="261">
        <v>5.5336216476404978</v>
      </c>
      <c r="F21" s="262">
        <v>0.88588727328381756</v>
      </c>
    </row>
    <row r="22" spans="2:6" ht="18" x14ac:dyDescent="0.45">
      <c r="B22" s="467"/>
      <c r="C22" s="290" t="s">
        <v>266</v>
      </c>
      <c r="D22" s="240">
        <v>8030</v>
      </c>
      <c r="E22" s="261">
        <v>0.29824337253457095</v>
      </c>
      <c r="F22" s="262">
        <v>4.7746308817892963E-2</v>
      </c>
    </row>
    <row r="23" spans="2:6" ht="18" x14ac:dyDescent="0.45">
      <c r="B23" s="467"/>
      <c r="C23" s="290" t="s">
        <v>267</v>
      </c>
      <c r="D23" s="240">
        <v>1229</v>
      </c>
      <c r="E23" s="261">
        <v>4.5646463866125496E-2</v>
      </c>
      <c r="F23" s="262">
        <v>7.3076231055031688E-3</v>
      </c>
    </row>
    <row r="24" spans="2:6" ht="18" x14ac:dyDescent="0.45">
      <c r="B24" s="467"/>
      <c r="C24" s="290"/>
      <c r="D24" s="240"/>
      <c r="E24" s="238"/>
      <c r="F24" s="239"/>
    </row>
    <row r="25" spans="2:6" ht="18" x14ac:dyDescent="0.45">
      <c r="B25" s="467" t="s">
        <v>796</v>
      </c>
      <c r="C25" s="290"/>
      <c r="D25" s="221">
        <v>2392214</v>
      </c>
      <c r="E25" s="238">
        <v>88.849560546004497</v>
      </c>
      <c r="F25" s="239">
        <v>14.224083238167745</v>
      </c>
    </row>
    <row r="26" spans="2:6" ht="18" x14ac:dyDescent="0.45">
      <c r="B26" s="467"/>
      <c r="C26" s="290" t="s">
        <v>261</v>
      </c>
      <c r="D26" s="240">
        <v>117550</v>
      </c>
      <c r="E26" s="261">
        <v>4.3659412753971134</v>
      </c>
      <c r="F26" s="262">
        <v>0.69895125797550661</v>
      </c>
    </row>
    <row r="27" spans="2:6" ht="18" x14ac:dyDescent="0.45">
      <c r="B27" s="467"/>
      <c r="C27" s="290" t="s">
        <v>262</v>
      </c>
      <c r="D27" s="240">
        <v>341842</v>
      </c>
      <c r="E27" s="261">
        <v>12.696402360393874</v>
      </c>
      <c r="F27" s="262">
        <v>2.0325895017342672</v>
      </c>
    </row>
    <row r="28" spans="2:6" ht="18" x14ac:dyDescent="0.45">
      <c r="B28" s="467"/>
      <c r="C28" s="290" t="s">
        <v>263</v>
      </c>
      <c r="D28" s="240">
        <v>275864</v>
      </c>
      <c r="E28" s="261">
        <v>10.245904074829003</v>
      </c>
      <c r="F28" s="262">
        <v>1.6402848985976617</v>
      </c>
    </row>
    <row r="29" spans="2:6" ht="18" x14ac:dyDescent="0.45">
      <c r="B29" s="467"/>
      <c r="C29" s="290" t="s">
        <v>264</v>
      </c>
      <c r="D29" s="240">
        <v>57309</v>
      </c>
      <c r="E29" s="261">
        <v>2.1285217231112985</v>
      </c>
      <c r="F29" s="262">
        <v>0.34075880598314168</v>
      </c>
    </row>
    <row r="30" spans="2:6" ht="18" x14ac:dyDescent="0.45">
      <c r="B30" s="467"/>
      <c r="C30" s="290" t="s">
        <v>265</v>
      </c>
      <c r="D30" s="240">
        <v>1471004</v>
      </c>
      <c r="E30" s="261">
        <v>54.634768863243345</v>
      </c>
      <c r="F30" s="262">
        <v>8.7465767442535274</v>
      </c>
    </row>
    <row r="31" spans="2:6" ht="18" x14ac:dyDescent="0.45">
      <c r="B31" s="467"/>
      <c r="C31" s="290" t="s">
        <v>266</v>
      </c>
      <c r="D31" s="240">
        <v>118010</v>
      </c>
      <c r="E31" s="261">
        <v>4.3830262008474126</v>
      </c>
      <c r="F31" s="262">
        <v>0.70168641389782671</v>
      </c>
    </row>
    <row r="32" spans="2:6" ht="18" x14ac:dyDescent="0.45">
      <c r="B32" s="467"/>
      <c r="C32" s="290" t="s">
        <v>267</v>
      </c>
      <c r="D32" s="240">
        <v>10635</v>
      </c>
      <c r="E32" s="261">
        <v>0.39499604818246103</v>
      </c>
      <c r="F32" s="262">
        <v>6.3235615725814653E-2</v>
      </c>
    </row>
    <row r="33" spans="2:6" ht="18" x14ac:dyDescent="0.45">
      <c r="B33" s="467"/>
      <c r="C33" s="290"/>
      <c r="D33" s="222"/>
      <c r="E33" s="261"/>
      <c r="F33" s="262"/>
    </row>
    <row r="34" spans="2:6" ht="18" x14ac:dyDescent="0.45">
      <c r="B34" s="467" t="s">
        <v>847</v>
      </c>
      <c r="C34" s="290"/>
      <c r="D34" s="221">
        <v>89652</v>
      </c>
      <c r="E34" s="238">
        <v>3.3297776879787495</v>
      </c>
      <c r="F34" s="239">
        <v>0.53306999727792526</v>
      </c>
    </row>
    <row r="35" spans="2:6" ht="18" x14ac:dyDescent="0.45">
      <c r="B35" s="467"/>
      <c r="C35" s="290" t="s">
        <v>261</v>
      </c>
      <c r="D35" s="240">
        <v>8032</v>
      </c>
      <c r="E35" s="261">
        <v>0.29831765481913747</v>
      </c>
      <c r="F35" s="262">
        <v>4.7758200800163915E-2</v>
      </c>
    </row>
    <row r="36" spans="2:6" ht="18" x14ac:dyDescent="0.45">
      <c r="B36" s="467"/>
      <c r="C36" s="290" t="s">
        <v>262</v>
      </c>
      <c r="D36" s="240">
        <v>13842</v>
      </c>
      <c r="E36" s="261">
        <v>0.51410769148487312</v>
      </c>
      <c r="F36" s="262">
        <v>8.2304409297294448E-2</v>
      </c>
    </row>
    <row r="37" spans="2:6" ht="18" x14ac:dyDescent="0.45">
      <c r="B37" s="467"/>
      <c r="C37" s="290" t="s">
        <v>263</v>
      </c>
      <c r="D37" s="240">
        <v>20100</v>
      </c>
      <c r="E37" s="261">
        <v>0.74653695989350899</v>
      </c>
      <c r="F37" s="262">
        <v>0.11951442182311937</v>
      </c>
    </row>
    <row r="38" spans="2:6" ht="18" x14ac:dyDescent="0.45">
      <c r="B38" s="467"/>
      <c r="C38" s="290" t="s">
        <v>264</v>
      </c>
      <c r="D38" s="240">
        <v>727</v>
      </c>
      <c r="E38" s="261">
        <v>2.7001610439929404E-2</v>
      </c>
      <c r="F38" s="262">
        <v>4.3227355554929245E-3</v>
      </c>
    </row>
    <row r="39" spans="2:6" ht="18" x14ac:dyDescent="0.45">
      <c r="B39" s="467"/>
      <c r="C39" s="290" t="s">
        <v>265</v>
      </c>
      <c r="D39" s="240">
        <v>28602</v>
      </c>
      <c r="E39" s="261">
        <v>1.0623109515857783</v>
      </c>
      <c r="F39" s="262">
        <v>0.17006723845695823</v>
      </c>
    </row>
    <row r="40" spans="2:6" ht="18" x14ac:dyDescent="0.45">
      <c r="B40" s="467"/>
      <c r="C40" s="290" t="s">
        <v>266</v>
      </c>
      <c r="D40" s="240">
        <v>18349</v>
      </c>
      <c r="E40" s="261">
        <v>0.68150281975552207</v>
      </c>
      <c r="F40" s="262">
        <v>0.10910299134489639</v>
      </c>
    </row>
    <row r="41" spans="2:6" ht="18" x14ac:dyDescent="0.45">
      <c r="B41" s="468"/>
      <c r="C41" s="469" t="s">
        <v>267</v>
      </c>
      <c r="D41" s="235">
        <v>0</v>
      </c>
      <c r="E41" s="260">
        <v>0</v>
      </c>
      <c r="F41" s="263">
        <v>0</v>
      </c>
    </row>
    <row r="42" spans="2:6" ht="18" x14ac:dyDescent="0.45">
      <c r="B42" s="186" t="s">
        <v>907</v>
      </c>
      <c r="C42" s="247"/>
      <c r="D42" s="221"/>
      <c r="E42" s="222"/>
      <c r="F42" s="222"/>
    </row>
  </sheetData>
  <pageMargins left="0.7" right="0.7" top="0.75" bottom="0.75" header="0.3" footer="0.3"/>
  <pageSetup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D8E1-19DA-40DD-A520-E3BB11B635A5}">
  <sheetPr codeName="Hoja77"/>
  <dimension ref="B2:F43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16.42578125" customWidth="1"/>
    <col min="3" max="3" width="35.7109375" customWidth="1"/>
    <col min="4" max="4" width="30.28515625" customWidth="1"/>
    <col min="5" max="5" width="33.7109375" customWidth="1"/>
    <col min="6" max="6" width="41.28515625" customWidth="1"/>
  </cols>
  <sheetData>
    <row r="2" spans="2:6" ht="18" x14ac:dyDescent="0.45">
      <c r="B2" s="1"/>
    </row>
    <row r="4" spans="2:6" ht="18" x14ac:dyDescent="0.25">
      <c r="B4" s="23" t="s">
        <v>921</v>
      </c>
    </row>
    <row r="6" spans="2:6" ht="54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67" t="s">
        <v>254</v>
      </c>
      <c r="C7" s="290"/>
      <c r="D7" s="221">
        <v>3752579</v>
      </c>
      <c r="E7" s="238">
        <v>100</v>
      </c>
      <c r="F7" s="239">
        <v>20.264010330890684</v>
      </c>
    </row>
    <row r="8" spans="2:6" ht="18" x14ac:dyDescent="0.45">
      <c r="B8" s="467"/>
      <c r="C8" s="290" t="s">
        <v>261</v>
      </c>
      <c r="D8" s="240">
        <v>171639</v>
      </c>
      <c r="E8" s="261">
        <v>4.5738943803714722</v>
      </c>
      <c r="F8" s="262">
        <v>0.92685442976250376</v>
      </c>
    </row>
    <row r="9" spans="2:6" ht="18" x14ac:dyDescent="0.45">
      <c r="B9" s="467"/>
      <c r="C9" s="290" t="s">
        <v>262</v>
      </c>
      <c r="D9" s="240">
        <v>579489</v>
      </c>
      <c r="E9" s="261">
        <v>15.442419733202154</v>
      </c>
      <c r="F9" s="262">
        <v>3.1292535300755859</v>
      </c>
    </row>
    <row r="10" spans="2:6" ht="18" x14ac:dyDescent="0.45">
      <c r="B10" s="467"/>
      <c r="C10" s="290" t="s">
        <v>263</v>
      </c>
      <c r="D10" s="240">
        <v>420686</v>
      </c>
      <c r="E10" s="261">
        <v>11.210583441414558</v>
      </c>
      <c r="F10" s="262">
        <v>2.2717137867213668</v>
      </c>
    </row>
    <row r="11" spans="2:6" ht="18" x14ac:dyDescent="0.45">
      <c r="B11" s="467"/>
      <c r="C11" s="290" t="s">
        <v>264</v>
      </c>
      <c r="D11" s="240">
        <v>66905</v>
      </c>
      <c r="E11" s="261">
        <v>1.7829071686432183</v>
      </c>
      <c r="F11" s="262">
        <v>0.36128849284405246</v>
      </c>
    </row>
    <row r="12" spans="2:6" ht="18" x14ac:dyDescent="0.45">
      <c r="B12" s="467"/>
      <c r="C12" s="290" t="s">
        <v>265</v>
      </c>
      <c r="D12" s="240">
        <v>2294961</v>
      </c>
      <c r="E12" s="261">
        <v>61.156900361058355</v>
      </c>
      <c r="F12" s="262">
        <v>12.392840607217389</v>
      </c>
    </row>
    <row r="13" spans="2:6" ht="18" x14ac:dyDescent="0.45">
      <c r="B13" s="467"/>
      <c r="C13" s="290" t="s">
        <v>266</v>
      </c>
      <c r="D13" s="240">
        <v>191615</v>
      </c>
      <c r="E13" s="261">
        <v>5.1062216145216395</v>
      </c>
      <c r="F13" s="262">
        <v>1.0347252754848384</v>
      </c>
    </row>
    <row r="14" spans="2:6" ht="18" x14ac:dyDescent="0.45">
      <c r="B14" s="467"/>
      <c r="C14" s="290" t="s">
        <v>267</v>
      </c>
      <c r="D14" s="240">
        <v>27284</v>
      </c>
      <c r="E14" s="261">
        <v>0.72707330078860433</v>
      </c>
      <c r="F14" s="262">
        <v>0.14733420878495071</v>
      </c>
    </row>
    <row r="15" spans="2:6" ht="18" x14ac:dyDescent="0.45">
      <c r="B15" s="467"/>
      <c r="C15" s="290"/>
      <c r="D15" s="240"/>
      <c r="E15" s="261"/>
      <c r="F15" s="262"/>
    </row>
    <row r="16" spans="2:6" ht="18" x14ac:dyDescent="0.45">
      <c r="B16" s="467" t="s">
        <v>846</v>
      </c>
      <c r="C16" s="290"/>
      <c r="D16" s="237">
        <v>271024</v>
      </c>
      <c r="E16" s="238">
        <v>7.2223396229633003</v>
      </c>
      <c r="F16" s="239">
        <v>1.4635356473292946</v>
      </c>
    </row>
    <row r="17" spans="2:6" ht="18" x14ac:dyDescent="0.45">
      <c r="B17" s="467"/>
      <c r="C17" s="290" t="s">
        <v>261</v>
      </c>
      <c r="D17" s="240">
        <v>24691</v>
      </c>
      <c r="E17" s="261">
        <v>0.65797415590717745</v>
      </c>
      <c r="F17" s="262">
        <v>0.13333195092762123</v>
      </c>
    </row>
    <row r="18" spans="2:6" ht="18" x14ac:dyDescent="0.45">
      <c r="B18" s="467"/>
      <c r="C18" s="290" t="s">
        <v>262</v>
      </c>
      <c r="D18" s="240">
        <v>17675</v>
      </c>
      <c r="E18" s="261">
        <v>0.47100940446556888</v>
      </c>
      <c r="F18" s="262">
        <v>9.5445394380369572E-2</v>
      </c>
    </row>
    <row r="19" spans="2:6" ht="18" x14ac:dyDescent="0.45">
      <c r="B19" s="467"/>
      <c r="C19" s="290" t="s">
        <v>263</v>
      </c>
      <c r="D19" s="240">
        <v>30212</v>
      </c>
      <c r="E19" s="261">
        <v>0.80509963947461205</v>
      </c>
      <c r="F19" s="262">
        <v>0.16314547411709907</v>
      </c>
    </row>
    <row r="20" spans="2:6" ht="18" x14ac:dyDescent="0.45">
      <c r="B20" s="467"/>
      <c r="C20" s="290" t="s">
        <v>264</v>
      </c>
      <c r="D20" s="240">
        <v>1506</v>
      </c>
      <c r="E20" s="261">
        <v>4.0132399611040835E-2</v>
      </c>
      <c r="F20" s="262">
        <v>8.132433603215649E-3</v>
      </c>
    </row>
    <row r="21" spans="2:6" ht="18" x14ac:dyDescent="0.45">
      <c r="B21" s="467"/>
      <c r="C21" s="290" t="s">
        <v>265</v>
      </c>
      <c r="D21" s="240">
        <v>167680</v>
      </c>
      <c r="E21" s="261">
        <v>4.4683936034391278</v>
      </c>
      <c r="F21" s="262">
        <v>0.90547574142576348</v>
      </c>
    </row>
    <row r="22" spans="2:6" ht="18" x14ac:dyDescent="0.45">
      <c r="B22" s="467"/>
      <c r="C22" s="290" t="s">
        <v>266</v>
      </c>
      <c r="D22" s="240">
        <v>14908</v>
      </c>
      <c r="E22" s="261">
        <v>0.39727344847370305</v>
      </c>
      <c r="F22" s="262">
        <v>8.050353264059687E-2</v>
      </c>
    </row>
    <row r="23" spans="2:6" ht="18" x14ac:dyDescent="0.45">
      <c r="B23" s="467"/>
      <c r="C23" s="290" t="s">
        <v>267</v>
      </c>
      <c r="D23" s="240">
        <v>14352</v>
      </c>
      <c r="E23" s="261">
        <v>0.38245697159207043</v>
      </c>
      <c r="F23" s="262">
        <v>7.7501120234628809E-2</v>
      </c>
    </row>
    <row r="24" spans="2:6" ht="18" x14ac:dyDescent="0.45">
      <c r="B24" s="467"/>
      <c r="C24" s="290"/>
      <c r="D24" s="240"/>
      <c r="E24" s="238"/>
      <c r="F24" s="239"/>
    </row>
    <row r="25" spans="2:6" ht="18" x14ac:dyDescent="0.45">
      <c r="B25" s="467" t="s">
        <v>796</v>
      </c>
      <c r="C25" s="290"/>
      <c r="D25" s="237">
        <v>3340224</v>
      </c>
      <c r="E25" s="238">
        <v>89.011423876752488</v>
      </c>
      <c r="F25" s="239">
        <v>18.037284130058026</v>
      </c>
    </row>
    <row r="26" spans="2:6" ht="18" x14ac:dyDescent="0.45">
      <c r="B26" s="467"/>
      <c r="C26" s="290" t="s">
        <v>261</v>
      </c>
      <c r="D26" s="240">
        <v>138411</v>
      </c>
      <c r="E26" s="261">
        <v>3.6884233483159181</v>
      </c>
      <c r="F26" s="262">
        <v>0.74742248834972191</v>
      </c>
    </row>
    <row r="27" spans="2:6" ht="18" x14ac:dyDescent="0.45">
      <c r="B27" s="467"/>
      <c r="C27" s="290" t="s">
        <v>262</v>
      </c>
      <c r="D27" s="240">
        <v>545335</v>
      </c>
      <c r="E27" s="261">
        <v>14.532272338570355</v>
      </c>
      <c r="F27" s="262">
        <v>2.9448211680010661</v>
      </c>
    </row>
    <row r="28" spans="2:6" ht="18" x14ac:dyDescent="0.45">
      <c r="B28" s="467"/>
      <c r="C28" s="290" t="s">
        <v>263</v>
      </c>
      <c r="D28" s="240">
        <v>362940</v>
      </c>
      <c r="E28" s="261">
        <v>9.6717484162225507</v>
      </c>
      <c r="F28" s="262">
        <v>1.9598840982410941</v>
      </c>
    </row>
    <row r="29" spans="2:6" ht="18" x14ac:dyDescent="0.45">
      <c r="B29" s="467"/>
      <c r="C29" s="290" t="s">
        <v>264</v>
      </c>
      <c r="D29" s="240">
        <v>64483</v>
      </c>
      <c r="E29" s="261">
        <v>1.718364889853085</v>
      </c>
      <c r="F29" s="262">
        <v>0.34820963880222755</v>
      </c>
    </row>
    <row r="30" spans="2:6" ht="18" x14ac:dyDescent="0.45">
      <c r="B30" s="467"/>
      <c r="C30" s="290" t="s">
        <v>265</v>
      </c>
      <c r="D30" s="240">
        <v>2071367</v>
      </c>
      <c r="E30" s="261">
        <v>55.198491490785408</v>
      </c>
      <c r="F30" s="262">
        <v>11.185428018188572</v>
      </c>
    </row>
    <row r="31" spans="2:6" ht="18" x14ac:dyDescent="0.45">
      <c r="B31" s="467"/>
      <c r="C31" s="290" t="s">
        <v>266</v>
      </c>
      <c r="D31" s="240">
        <v>144756</v>
      </c>
      <c r="E31" s="261">
        <v>3.8575070638086504</v>
      </c>
      <c r="F31" s="262">
        <v>0.78168562992502288</v>
      </c>
    </row>
    <row r="32" spans="2:6" ht="18" x14ac:dyDescent="0.45">
      <c r="B32" s="467"/>
      <c r="C32" s="290" t="s">
        <v>267</v>
      </c>
      <c r="D32" s="240">
        <v>12932</v>
      </c>
      <c r="E32" s="261">
        <v>0.3446163291965339</v>
      </c>
      <c r="F32" s="262">
        <v>6.9833088550321887E-2</v>
      </c>
    </row>
    <row r="33" spans="2:6" ht="18" x14ac:dyDescent="0.45">
      <c r="B33" s="467"/>
      <c r="C33" s="290"/>
      <c r="D33" s="222"/>
      <c r="E33" s="261"/>
      <c r="F33" s="262"/>
    </row>
    <row r="34" spans="2:6" ht="18" x14ac:dyDescent="0.45">
      <c r="B34" s="467" t="s">
        <v>847</v>
      </c>
      <c r="C34" s="290"/>
      <c r="D34" s="237">
        <v>141331</v>
      </c>
      <c r="E34" s="238">
        <v>3.7662365002842044</v>
      </c>
      <c r="F34" s="239">
        <v>0.76319055350336706</v>
      </c>
    </row>
    <row r="35" spans="2:6" ht="18" x14ac:dyDescent="0.45">
      <c r="B35" s="467"/>
      <c r="C35" s="290" t="s">
        <v>261</v>
      </c>
      <c r="D35" s="240">
        <v>8537</v>
      </c>
      <c r="E35" s="261">
        <v>0.22749687614837688</v>
      </c>
      <c r="F35" s="262">
        <v>4.6099990485160683E-2</v>
      </c>
    </row>
    <row r="36" spans="2:6" ht="18" x14ac:dyDescent="0.45">
      <c r="B36" s="467"/>
      <c r="C36" s="290" t="s">
        <v>262</v>
      </c>
      <c r="D36" s="240">
        <v>16479</v>
      </c>
      <c r="E36" s="261">
        <v>0.43913799016622967</v>
      </c>
      <c r="F36" s="262">
        <v>8.8986967694150501E-2</v>
      </c>
    </row>
    <row r="37" spans="2:6" ht="18" x14ac:dyDescent="0.45">
      <c r="B37" s="467"/>
      <c r="C37" s="290" t="s">
        <v>263</v>
      </c>
      <c r="D37" s="240">
        <v>27534</v>
      </c>
      <c r="E37" s="261">
        <v>0.73373538571739594</v>
      </c>
      <c r="F37" s="262">
        <v>0.14868421436317375</v>
      </c>
    </row>
    <row r="38" spans="2:6" ht="18" x14ac:dyDescent="0.45">
      <c r="B38" s="467"/>
      <c r="C38" s="290" t="s">
        <v>264</v>
      </c>
      <c r="D38" s="240">
        <v>916</v>
      </c>
      <c r="E38" s="261">
        <v>2.4409879179092566E-2</v>
      </c>
      <c r="F38" s="262">
        <v>4.9464204386092522E-3</v>
      </c>
    </row>
    <row r="39" spans="2:6" ht="18" x14ac:dyDescent="0.45">
      <c r="B39" s="467"/>
      <c r="C39" s="290" t="s">
        <v>265</v>
      </c>
      <c r="D39" s="240">
        <v>55914</v>
      </c>
      <c r="E39" s="261">
        <v>1.4900152668338229</v>
      </c>
      <c r="F39" s="262">
        <v>0.30193684760305428</v>
      </c>
    </row>
    <row r="40" spans="2:6" ht="18" x14ac:dyDescent="0.45">
      <c r="B40" s="467"/>
      <c r="C40" s="290" t="s">
        <v>266</v>
      </c>
      <c r="D40" s="240">
        <v>31951</v>
      </c>
      <c r="E40" s="261">
        <v>0.85144110223928671</v>
      </c>
      <c r="F40" s="262">
        <v>0.17253611291921858</v>
      </c>
    </row>
    <row r="41" spans="2:6" ht="18" x14ac:dyDescent="0.45">
      <c r="B41" s="468"/>
      <c r="C41" s="469" t="s">
        <v>267</v>
      </c>
      <c r="D41" s="235">
        <v>0</v>
      </c>
      <c r="E41" s="260">
        <v>0</v>
      </c>
      <c r="F41" s="263">
        <v>0</v>
      </c>
    </row>
    <row r="42" spans="2:6" ht="18" x14ac:dyDescent="0.45">
      <c r="B42" s="186" t="s">
        <v>907</v>
      </c>
      <c r="C42" s="247"/>
      <c r="D42" s="221"/>
      <c r="E42" s="222"/>
      <c r="F42" s="222"/>
    </row>
    <row r="43" spans="2:6" x14ac:dyDescent="0.25">
      <c r="B43" s="271"/>
      <c r="C43" s="211"/>
      <c r="D43" s="211"/>
      <c r="E43" s="211"/>
      <c r="F43" s="211"/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C7F9-3EF3-435C-8E16-6789FA2A48C9}">
  <sheetPr codeName="Hoja78"/>
  <dimension ref="B2:F42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22.5703125" customWidth="1"/>
    <col min="3" max="3" width="27.140625" customWidth="1"/>
    <col min="4" max="4" width="34.5703125" customWidth="1"/>
    <col min="5" max="5" width="42.42578125" customWidth="1"/>
    <col min="6" max="6" width="28.28515625" customWidth="1"/>
  </cols>
  <sheetData>
    <row r="2" spans="2:6" ht="18" x14ac:dyDescent="0.45">
      <c r="B2" s="1"/>
    </row>
    <row r="4" spans="2:6" ht="18" x14ac:dyDescent="0.25">
      <c r="B4" s="23" t="s">
        <v>922</v>
      </c>
    </row>
    <row r="6" spans="2:6" ht="72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67" t="s">
        <v>254</v>
      </c>
      <c r="C7" s="290"/>
      <c r="D7" s="221">
        <v>4458569</v>
      </c>
      <c r="E7" s="238">
        <v>100</v>
      </c>
      <c r="F7" s="239">
        <v>20.32915254302204</v>
      </c>
    </row>
    <row r="8" spans="2:6" ht="18" x14ac:dyDescent="0.45">
      <c r="B8" s="467"/>
      <c r="C8" s="290" t="s">
        <v>261</v>
      </c>
      <c r="D8" s="240">
        <v>122166</v>
      </c>
      <c r="E8" s="261">
        <v>2.7400271252951343</v>
      </c>
      <c r="F8" s="262">
        <v>0.55702429402142939</v>
      </c>
    </row>
    <row r="9" spans="2:6" ht="18" x14ac:dyDescent="0.45">
      <c r="B9" s="467"/>
      <c r="C9" s="290" t="s">
        <v>262</v>
      </c>
      <c r="D9" s="240">
        <v>671671</v>
      </c>
      <c r="E9" s="261">
        <v>15.064721438649933</v>
      </c>
      <c r="F9" s="262">
        <v>3.0625302014444897</v>
      </c>
    </row>
    <row r="10" spans="2:6" ht="18" x14ac:dyDescent="0.45">
      <c r="B10" s="467"/>
      <c r="C10" s="290" t="s">
        <v>263</v>
      </c>
      <c r="D10" s="240">
        <v>503996</v>
      </c>
      <c r="E10" s="261">
        <v>11.303985651001476</v>
      </c>
      <c r="F10" s="262">
        <v>2.2980044864334128</v>
      </c>
    </row>
    <row r="11" spans="2:6" ht="18" x14ac:dyDescent="0.45">
      <c r="B11" s="467"/>
      <c r="C11" s="290" t="s">
        <v>264</v>
      </c>
      <c r="D11" s="240">
        <v>99304</v>
      </c>
      <c r="E11" s="261">
        <v>2.227261706614835</v>
      </c>
      <c r="F11" s="262">
        <v>0.45278342987004588</v>
      </c>
    </row>
    <row r="12" spans="2:6" ht="18" x14ac:dyDescent="0.45">
      <c r="B12" s="467"/>
      <c r="C12" s="290" t="s">
        <v>265</v>
      </c>
      <c r="D12" s="240">
        <v>2154625</v>
      </c>
      <c r="E12" s="261">
        <v>48.325482907183897</v>
      </c>
      <c r="F12" s="262">
        <v>9.8241611373534568</v>
      </c>
    </row>
    <row r="13" spans="2:6" ht="18" x14ac:dyDescent="0.45">
      <c r="B13" s="467"/>
      <c r="C13" s="290" t="s">
        <v>266</v>
      </c>
      <c r="D13" s="240">
        <v>885020</v>
      </c>
      <c r="E13" s="261">
        <v>19.849866627610787</v>
      </c>
      <c r="F13" s="262">
        <v>4.035309666313422</v>
      </c>
    </row>
    <row r="14" spans="2:6" ht="18" x14ac:dyDescent="0.45">
      <c r="B14" s="467"/>
      <c r="C14" s="290" t="s">
        <v>267</v>
      </c>
      <c r="D14" s="240">
        <v>21787</v>
      </c>
      <c r="E14" s="261">
        <v>0.48865454364393596</v>
      </c>
      <c r="F14" s="262">
        <v>9.9339327585783954E-2</v>
      </c>
    </row>
    <row r="15" spans="2:6" ht="18" x14ac:dyDescent="0.45">
      <c r="B15" s="467"/>
      <c r="C15" s="290"/>
      <c r="D15" s="240"/>
      <c r="E15" s="261"/>
      <c r="F15" s="262"/>
    </row>
    <row r="16" spans="2:6" ht="18" x14ac:dyDescent="0.45">
      <c r="B16" s="467" t="s">
        <v>846</v>
      </c>
      <c r="C16" s="290"/>
      <c r="D16" s="237">
        <v>207265</v>
      </c>
      <c r="E16" s="238">
        <v>4.6486888506155228</v>
      </c>
      <c r="F16" s="239">
        <v>0.94503904769208757</v>
      </c>
    </row>
    <row r="17" spans="2:6" ht="18" x14ac:dyDescent="0.45">
      <c r="B17" s="467"/>
      <c r="C17" s="290" t="s">
        <v>261</v>
      </c>
      <c r="D17" s="240">
        <v>10430</v>
      </c>
      <c r="E17" s="261">
        <v>0.23393155965512699</v>
      </c>
      <c r="F17" s="262">
        <v>4.7556303608561376E-2</v>
      </c>
    </row>
    <row r="18" spans="2:6" ht="18" x14ac:dyDescent="0.45">
      <c r="B18" s="467"/>
      <c r="C18" s="290" t="s">
        <v>262</v>
      </c>
      <c r="D18" s="240">
        <v>22665</v>
      </c>
      <c r="E18" s="261">
        <v>0.5083469606503791</v>
      </c>
      <c r="F18" s="262">
        <v>0.10334262907843179</v>
      </c>
    </row>
    <row r="19" spans="2:6" ht="18" x14ac:dyDescent="0.45">
      <c r="B19" s="467"/>
      <c r="C19" s="290" t="s">
        <v>263</v>
      </c>
      <c r="D19" s="240">
        <v>26835</v>
      </c>
      <c r="E19" s="261">
        <v>0.60187472707050182</v>
      </c>
      <c r="F19" s="262">
        <v>0.12235603138405987</v>
      </c>
    </row>
    <row r="20" spans="2:6" ht="18" x14ac:dyDescent="0.45">
      <c r="B20" s="467"/>
      <c r="C20" s="290" t="s">
        <v>264</v>
      </c>
      <c r="D20" s="240">
        <v>4262</v>
      </c>
      <c r="E20" s="261">
        <v>9.5591208748816048E-2</v>
      </c>
      <c r="F20" s="262">
        <v>1.9432882644265445E-2</v>
      </c>
    </row>
    <row r="21" spans="2:6" ht="18" x14ac:dyDescent="0.45">
      <c r="B21" s="467"/>
      <c r="C21" s="290" t="s">
        <v>265</v>
      </c>
      <c r="D21" s="240">
        <v>125435</v>
      </c>
      <c r="E21" s="261">
        <v>2.8133466141266399</v>
      </c>
      <c r="F21" s="262">
        <v>0.57192952474975034</v>
      </c>
    </row>
    <row r="22" spans="2:6" ht="18" x14ac:dyDescent="0.45">
      <c r="B22" s="467"/>
      <c r="C22" s="290" t="s">
        <v>266</v>
      </c>
      <c r="D22" s="240">
        <v>12541</v>
      </c>
      <c r="E22" s="261">
        <v>0.28127858961025387</v>
      </c>
      <c r="F22" s="262">
        <v>5.7181553552729456E-2</v>
      </c>
    </row>
    <row r="23" spans="2:6" ht="18" x14ac:dyDescent="0.45">
      <c r="B23" s="467"/>
      <c r="C23" s="290" t="s">
        <v>267</v>
      </c>
      <c r="D23" s="240">
        <v>5097</v>
      </c>
      <c r="E23" s="261">
        <v>0.11431919075380464</v>
      </c>
      <c r="F23" s="262">
        <v>2.3240122674289293E-2</v>
      </c>
    </row>
    <row r="24" spans="2:6" ht="18" x14ac:dyDescent="0.45">
      <c r="B24" s="467"/>
      <c r="C24" s="290"/>
      <c r="D24" s="240"/>
      <c r="E24" s="238"/>
      <c r="F24" s="239"/>
    </row>
    <row r="25" spans="2:6" ht="18" x14ac:dyDescent="0.45">
      <c r="B25" s="467" t="s">
        <v>796</v>
      </c>
      <c r="C25" s="290"/>
      <c r="D25" s="237">
        <v>2893452</v>
      </c>
      <c r="E25" s="238">
        <v>64.896427530896133</v>
      </c>
      <c r="F25" s="239">
        <v>13.192893747727624</v>
      </c>
    </row>
    <row r="26" spans="2:6" ht="18" x14ac:dyDescent="0.45">
      <c r="B26" s="467"/>
      <c r="C26" s="290" t="s">
        <v>261</v>
      </c>
      <c r="D26" s="240">
        <v>102761</v>
      </c>
      <c r="E26" s="261">
        <v>2.3047977949875844</v>
      </c>
      <c r="F26" s="262">
        <v>0.4685458595512344</v>
      </c>
    </row>
    <row r="27" spans="2:6" ht="18" x14ac:dyDescent="0.45">
      <c r="B27" s="467"/>
      <c r="C27" s="290" t="s">
        <v>262</v>
      </c>
      <c r="D27" s="240">
        <v>513623</v>
      </c>
      <c r="E27" s="261">
        <v>11.519906947722465</v>
      </c>
      <c r="F27" s="262">
        <v>2.3418994562166939</v>
      </c>
    </row>
    <row r="28" spans="2:6" ht="18" x14ac:dyDescent="0.45">
      <c r="B28" s="467"/>
      <c r="C28" s="290" t="s">
        <v>263</v>
      </c>
      <c r="D28" s="240">
        <v>312821</v>
      </c>
      <c r="E28" s="261">
        <v>7.01617492069765</v>
      </c>
      <c r="F28" s="262">
        <v>1.4263289023138808</v>
      </c>
    </row>
    <row r="29" spans="2:6" ht="18" x14ac:dyDescent="0.45">
      <c r="B29" s="467"/>
      <c r="C29" s="290" t="s">
        <v>264</v>
      </c>
      <c r="D29" s="240">
        <v>85894</v>
      </c>
      <c r="E29" s="261">
        <v>1.9264925584868149</v>
      </c>
      <c r="F29" s="262">
        <v>0.39163961094475275</v>
      </c>
    </row>
    <row r="30" spans="2:6" ht="18" x14ac:dyDescent="0.45">
      <c r="B30" s="467"/>
      <c r="C30" s="290" t="s">
        <v>265</v>
      </c>
      <c r="D30" s="240">
        <v>1659632</v>
      </c>
      <c r="E30" s="261">
        <v>37.223423031021838</v>
      </c>
      <c r="F30" s="262">
        <v>7.5672064497108282</v>
      </c>
    </row>
    <row r="31" spans="2:6" ht="18" x14ac:dyDescent="0.45">
      <c r="B31" s="467"/>
      <c r="C31" s="290" t="s">
        <v>266</v>
      </c>
      <c r="D31" s="240">
        <v>203221</v>
      </c>
      <c r="E31" s="261">
        <v>4.5579871030368713</v>
      </c>
      <c r="F31" s="262">
        <v>0.92660015106763671</v>
      </c>
    </row>
    <row r="32" spans="2:6" ht="18" x14ac:dyDescent="0.45">
      <c r="B32" s="467"/>
      <c r="C32" s="290" t="s">
        <v>267</v>
      </c>
      <c r="D32" s="240">
        <v>15500</v>
      </c>
      <c r="E32" s="261">
        <v>0.34764517494290209</v>
      </c>
      <c r="F32" s="262">
        <v>7.06733179225984E-2</v>
      </c>
    </row>
    <row r="33" spans="2:6" ht="18" x14ac:dyDescent="0.45">
      <c r="B33" s="467"/>
      <c r="C33" s="290"/>
      <c r="D33" s="222"/>
      <c r="E33" s="261"/>
      <c r="F33" s="262"/>
    </row>
    <row r="34" spans="2:6" ht="18" x14ac:dyDescent="0.45">
      <c r="B34" s="467" t="s">
        <v>847</v>
      </c>
      <c r="C34" s="290"/>
      <c r="D34" s="237">
        <v>1357852</v>
      </c>
      <c r="E34" s="238">
        <v>30.454883618488353</v>
      </c>
      <c r="F34" s="239">
        <v>6.1912197476023278</v>
      </c>
    </row>
    <row r="35" spans="2:6" ht="18" x14ac:dyDescent="0.45">
      <c r="B35" s="467"/>
      <c r="C35" s="290" t="s">
        <v>261</v>
      </c>
      <c r="D35" s="240">
        <v>8975</v>
      </c>
      <c r="E35" s="261">
        <v>0.20129777065242233</v>
      </c>
      <c r="F35" s="262">
        <v>4.0922130861633592E-2</v>
      </c>
    </row>
    <row r="36" spans="2:6" ht="18" x14ac:dyDescent="0.45">
      <c r="B36" s="467"/>
      <c r="C36" s="290" t="s">
        <v>262</v>
      </c>
      <c r="D36" s="240">
        <v>135383</v>
      </c>
      <c r="E36" s="261">
        <v>3.0364675302770912</v>
      </c>
      <c r="F36" s="262">
        <v>0.61728811614936374</v>
      </c>
    </row>
    <row r="37" spans="2:6" ht="18" x14ac:dyDescent="0.45">
      <c r="B37" s="467"/>
      <c r="C37" s="290" t="s">
        <v>263</v>
      </c>
      <c r="D37" s="240">
        <v>164340</v>
      </c>
      <c r="E37" s="261">
        <v>3.6859360032333242</v>
      </c>
      <c r="F37" s="262">
        <v>0.74931955273547235</v>
      </c>
    </row>
    <row r="38" spans="2:6" ht="18" x14ac:dyDescent="0.45">
      <c r="B38" s="467"/>
      <c r="C38" s="290" t="s">
        <v>264</v>
      </c>
      <c r="D38" s="240">
        <v>9148</v>
      </c>
      <c r="E38" s="261">
        <v>0.20517793937920442</v>
      </c>
      <c r="F38" s="262">
        <v>4.1710936281027754E-2</v>
      </c>
    </row>
    <row r="39" spans="2:6" ht="18" x14ac:dyDescent="0.45">
      <c r="B39" s="467"/>
      <c r="C39" s="290" t="s">
        <v>265</v>
      </c>
      <c r="D39" s="240">
        <v>369558</v>
      </c>
      <c r="E39" s="261">
        <v>8.2887132620354205</v>
      </c>
      <c r="F39" s="262">
        <v>1.6850251628928787</v>
      </c>
    </row>
    <row r="40" spans="2:6" ht="18" x14ac:dyDescent="0.45">
      <c r="B40" s="467"/>
      <c r="C40" s="290" t="s">
        <v>266</v>
      </c>
      <c r="D40" s="240">
        <v>669258</v>
      </c>
      <c r="E40" s="261">
        <v>15.01060093496366</v>
      </c>
      <c r="F40" s="262">
        <v>3.0515279616930555</v>
      </c>
    </row>
    <row r="41" spans="2:6" ht="18" x14ac:dyDescent="0.45">
      <c r="B41" s="468"/>
      <c r="C41" s="469" t="s">
        <v>267</v>
      </c>
      <c r="D41" s="235">
        <v>1190</v>
      </c>
      <c r="E41" s="260">
        <v>2.6690177947229259E-2</v>
      </c>
      <c r="F41" s="263">
        <v>5.4258869888962639E-3</v>
      </c>
    </row>
    <row r="42" spans="2:6" ht="15.75" x14ac:dyDescent="0.25">
      <c r="B42" s="70" t="s">
        <v>909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BA12D-6F77-41C5-B4C1-3605B188E530}">
  <sheetPr codeName="Hoja79"/>
  <dimension ref="B2:F42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22.5703125" customWidth="1"/>
    <col min="3" max="3" width="27.140625" customWidth="1"/>
    <col min="4" max="4" width="34.5703125" customWidth="1"/>
    <col min="5" max="5" width="42.42578125" customWidth="1"/>
    <col min="6" max="6" width="28.28515625" customWidth="1"/>
  </cols>
  <sheetData>
    <row r="2" spans="2:6" ht="18" x14ac:dyDescent="0.45">
      <c r="B2" s="1"/>
    </row>
    <row r="4" spans="2:6" ht="18" x14ac:dyDescent="0.25">
      <c r="B4" s="23" t="s">
        <v>923</v>
      </c>
    </row>
    <row r="6" spans="2:6" ht="72" x14ac:dyDescent="0.25">
      <c r="B6" s="465" t="s">
        <v>868</v>
      </c>
      <c r="C6" s="466"/>
      <c r="D6" s="382" t="s">
        <v>837</v>
      </c>
      <c r="E6" s="382" t="s">
        <v>913</v>
      </c>
      <c r="F6" s="383" t="s">
        <v>892</v>
      </c>
    </row>
    <row r="7" spans="2:6" ht="18" x14ac:dyDescent="0.45">
      <c r="B7" s="467" t="s">
        <v>254</v>
      </c>
      <c r="C7" s="290"/>
      <c r="D7" s="221">
        <v>4298497</v>
      </c>
      <c r="E7" s="238">
        <v>100</v>
      </c>
      <c r="F7" s="239">
        <v>19.336770573971624</v>
      </c>
    </row>
    <row r="8" spans="2:6" ht="18" x14ac:dyDescent="0.45">
      <c r="B8" s="467"/>
      <c r="C8" s="290" t="s">
        <v>261</v>
      </c>
      <c r="D8" s="240">
        <v>115669</v>
      </c>
      <c r="E8" s="261">
        <v>2.690917313656378</v>
      </c>
      <c r="F8" s="262">
        <v>0.52033650727701419</v>
      </c>
    </row>
    <row r="9" spans="2:6" ht="18" x14ac:dyDescent="0.45">
      <c r="B9" s="467"/>
      <c r="C9" s="290" t="s">
        <v>262</v>
      </c>
      <c r="D9" s="240">
        <v>633189</v>
      </c>
      <c r="E9" s="261">
        <v>14.730474396050527</v>
      </c>
      <c r="F9" s="262">
        <v>2.8483980384219221</v>
      </c>
    </row>
    <row r="10" spans="2:6" ht="18" x14ac:dyDescent="0.45">
      <c r="B10" s="467"/>
      <c r="C10" s="290" t="s">
        <v>263</v>
      </c>
      <c r="D10" s="240">
        <v>489459</v>
      </c>
      <c r="E10" s="261">
        <v>11.386747507326398</v>
      </c>
      <c r="F10" s="262">
        <v>2.201829241329138</v>
      </c>
    </row>
    <row r="11" spans="2:6" ht="18" x14ac:dyDescent="0.45">
      <c r="B11" s="467"/>
      <c r="C11" s="290" t="s">
        <v>264</v>
      </c>
      <c r="D11" s="240">
        <v>77553</v>
      </c>
      <c r="E11" s="261">
        <v>1.804188766445574</v>
      </c>
      <c r="F11" s="262">
        <v>0.34887184248894931</v>
      </c>
    </row>
    <row r="12" spans="2:6" ht="18" x14ac:dyDescent="0.45">
      <c r="B12" s="467"/>
      <c r="C12" s="290" t="s">
        <v>265</v>
      </c>
      <c r="D12" s="240">
        <v>2028978</v>
      </c>
      <c r="E12" s="261">
        <v>47.20203364106105</v>
      </c>
      <c r="F12" s="262">
        <v>9.1273489514208794</v>
      </c>
    </row>
    <row r="13" spans="2:6" ht="18" x14ac:dyDescent="0.45">
      <c r="B13" s="467"/>
      <c r="C13" s="290" t="s">
        <v>266</v>
      </c>
      <c r="D13" s="240">
        <v>929736</v>
      </c>
      <c r="E13" s="261">
        <v>21.629327646384304</v>
      </c>
      <c r="F13" s="262">
        <v>4.1824134636739494</v>
      </c>
    </row>
    <row r="14" spans="2:6" ht="18" x14ac:dyDescent="0.45">
      <c r="B14" s="467"/>
      <c r="C14" s="290" t="s">
        <v>267</v>
      </c>
      <c r="D14" s="240">
        <v>23913</v>
      </c>
      <c r="E14" s="261">
        <v>0.55631072907576762</v>
      </c>
      <c r="F14" s="262">
        <v>0.10757252935977005</v>
      </c>
    </row>
    <row r="15" spans="2:6" ht="18" x14ac:dyDescent="0.45">
      <c r="B15" s="467"/>
      <c r="C15" s="290"/>
      <c r="D15" s="240"/>
      <c r="E15" s="261"/>
      <c r="F15" s="262"/>
    </row>
    <row r="16" spans="2:6" ht="18" x14ac:dyDescent="0.45">
      <c r="B16" s="467" t="s">
        <v>846</v>
      </c>
      <c r="C16" s="290"/>
      <c r="D16" s="237">
        <v>227215</v>
      </c>
      <c r="E16" s="238">
        <v>5.2859173799586223</v>
      </c>
      <c r="F16" s="239">
        <v>1.0221257164922908</v>
      </c>
    </row>
    <row r="17" spans="2:6" ht="18" x14ac:dyDescent="0.45">
      <c r="B17" s="467"/>
      <c r="C17" s="290" t="s">
        <v>261</v>
      </c>
      <c r="D17" s="240">
        <v>11119</v>
      </c>
      <c r="E17" s="261">
        <v>0.25867181016992685</v>
      </c>
      <c r="F17" s="262">
        <v>5.0018774472098154E-2</v>
      </c>
    </row>
    <row r="18" spans="2:6" ht="18" x14ac:dyDescent="0.45">
      <c r="B18" s="467"/>
      <c r="C18" s="290" t="s">
        <v>262</v>
      </c>
      <c r="D18" s="240">
        <v>20751</v>
      </c>
      <c r="E18" s="261">
        <v>0.48275013336056766</v>
      </c>
      <c r="F18" s="262">
        <v>9.3348285733475006E-2</v>
      </c>
    </row>
    <row r="19" spans="2:6" ht="18" x14ac:dyDescent="0.45">
      <c r="B19" s="467"/>
      <c r="C19" s="290" t="s">
        <v>263</v>
      </c>
      <c r="D19" s="240">
        <v>33579</v>
      </c>
      <c r="E19" s="261">
        <v>0.78118002641388373</v>
      </c>
      <c r="F19" s="262">
        <v>0.15105498947734364</v>
      </c>
    </row>
    <row r="20" spans="2:6" ht="18" x14ac:dyDescent="0.45">
      <c r="B20" s="467"/>
      <c r="C20" s="290" t="s">
        <v>264</v>
      </c>
      <c r="D20" s="240">
        <v>5905</v>
      </c>
      <c r="E20" s="261">
        <v>0.137373598260043</v>
      </c>
      <c r="F20" s="262">
        <v>2.6563617524753988E-2</v>
      </c>
    </row>
    <row r="21" spans="2:6" ht="18" x14ac:dyDescent="0.45">
      <c r="B21" s="467"/>
      <c r="C21" s="290" t="s">
        <v>265</v>
      </c>
      <c r="D21" s="240">
        <v>141345</v>
      </c>
      <c r="E21" s="261">
        <v>3.2882423786732895</v>
      </c>
      <c r="F21" s="262">
        <v>0.63583988468016117</v>
      </c>
    </row>
    <row r="22" spans="2:6" ht="18" x14ac:dyDescent="0.45">
      <c r="B22" s="467"/>
      <c r="C22" s="290" t="s">
        <v>266</v>
      </c>
      <c r="D22" s="240">
        <v>13787</v>
      </c>
      <c r="E22" s="261">
        <v>0.32074001680122144</v>
      </c>
      <c r="F22" s="262">
        <v>6.2020761187770224E-2</v>
      </c>
    </row>
    <row r="23" spans="2:6" ht="18" x14ac:dyDescent="0.45">
      <c r="B23" s="467"/>
      <c r="C23" s="290" t="s">
        <v>267</v>
      </c>
      <c r="D23" s="240">
        <v>729</v>
      </c>
      <c r="E23" s="261">
        <v>1.6959416279690321E-2</v>
      </c>
      <c r="F23" s="262">
        <v>3.2794034166885107E-3</v>
      </c>
    </row>
    <row r="24" spans="2:6" ht="18" x14ac:dyDescent="0.45">
      <c r="B24" s="467"/>
      <c r="C24" s="290"/>
      <c r="D24" s="240"/>
      <c r="E24" s="238"/>
      <c r="F24" s="239"/>
    </row>
    <row r="25" spans="2:6" ht="18" x14ac:dyDescent="0.45">
      <c r="B25" s="467" t="s">
        <v>796</v>
      </c>
      <c r="C25" s="290"/>
      <c r="D25" s="237">
        <v>2725675</v>
      </c>
      <c r="E25" s="238">
        <v>63.409954688813322</v>
      </c>
      <c r="F25" s="239">
        <v>12.261437459235193</v>
      </c>
    </row>
    <row r="26" spans="2:6" ht="18" x14ac:dyDescent="0.45">
      <c r="B26" s="467"/>
      <c r="C26" s="290" t="s">
        <v>261</v>
      </c>
      <c r="D26" s="240">
        <v>99103</v>
      </c>
      <c r="E26" s="261">
        <v>2.3055267922718103</v>
      </c>
      <c r="F26" s="262">
        <v>0.44581442634304724</v>
      </c>
    </row>
    <row r="27" spans="2:6" ht="18" x14ac:dyDescent="0.45">
      <c r="B27" s="467"/>
      <c r="C27" s="290" t="s">
        <v>262</v>
      </c>
      <c r="D27" s="240">
        <v>459411</v>
      </c>
      <c r="E27" s="261">
        <v>10.687712472522373</v>
      </c>
      <c r="F27" s="262">
        <v>2.0666584404174011</v>
      </c>
    </row>
    <row r="28" spans="2:6" ht="18" x14ac:dyDescent="0.45">
      <c r="B28" s="467"/>
      <c r="C28" s="290" t="s">
        <v>263</v>
      </c>
      <c r="D28" s="240">
        <v>309616</v>
      </c>
      <c r="E28" s="261">
        <v>7.2028897542559642</v>
      </c>
      <c r="F28" s="262">
        <v>1.3928062664765843</v>
      </c>
    </row>
    <row r="29" spans="2:6" ht="18" x14ac:dyDescent="0.45">
      <c r="B29" s="467"/>
      <c r="C29" s="290" t="s">
        <v>264</v>
      </c>
      <c r="D29" s="240">
        <v>66563</v>
      </c>
      <c r="E29" s="261">
        <v>1.5485180052469503</v>
      </c>
      <c r="F29" s="262">
        <v>0.29943337397124464</v>
      </c>
    </row>
    <row r="30" spans="2:6" ht="18" x14ac:dyDescent="0.45">
      <c r="B30" s="467"/>
      <c r="C30" s="290" t="s">
        <v>265</v>
      </c>
      <c r="D30" s="240">
        <v>1588166</v>
      </c>
      <c r="E30" s="261">
        <v>36.947007291153163</v>
      </c>
      <c r="F30" s="262">
        <v>7.1443580338388548</v>
      </c>
    </row>
    <row r="31" spans="2:6" ht="18" x14ac:dyDescent="0.45">
      <c r="B31" s="467"/>
      <c r="C31" s="290" t="s">
        <v>266</v>
      </c>
      <c r="D31" s="240">
        <v>189095</v>
      </c>
      <c r="E31" s="261">
        <v>4.3990957769657628</v>
      </c>
      <c r="F31" s="262">
        <v>0.8506430577211439</v>
      </c>
    </row>
    <row r="32" spans="2:6" ht="18" x14ac:dyDescent="0.45">
      <c r="B32" s="467"/>
      <c r="C32" s="290" t="s">
        <v>267</v>
      </c>
      <c r="D32" s="240">
        <v>13721</v>
      </c>
      <c r="E32" s="261">
        <v>0.31920459639729887</v>
      </c>
      <c r="F32" s="262">
        <v>6.1723860466917767E-2</v>
      </c>
    </row>
    <row r="33" spans="2:6" ht="18" x14ac:dyDescent="0.45">
      <c r="B33" s="467"/>
      <c r="C33" s="290"/>
      <c r="D33" s="222"/>
      <c r="E33" s="261"/>
      <c r="F33" s="262"/>
    </row>
    <row r="34" spans="2:6" ht="18" x14ac:dyDescent="0.45">
      <c r="B34" s="467" t="s">
        <v>847</v>
      </c>
      <c r="C34" s="290"/>
      <c r="D34" s="237">
        <v>1345607</v>
      </c>
      <c r="E34" s="238">
        <v>31.304127931228052</v>
      </c>
      <c r="F34" s="239">
        <v>6.0532073982441386</v>
      </c>
    </row>
    <row r="35" spans="2:6" ht="18" x14ac:dyDescent="0.45">
      <c r="B35" s="467"/>
      <c r="C35" s="290" t="s">
        <v>261</v>
      </c>
      <c r="D35" s="240">
        <v>5447</v>
      </c>
      <c r="E35" s="261">
        <v>0.12671871121464084</v>
      </c>
      <c r="F35" s="262">
        <v>2.4503306461868747E-2</v>
      </c>
    </row>
    <row r="36" spans="2:6" ht="18" x14ac:dyDescent="0.45">
      <c r="B36" s="467"/>
      <c r="C36" s="290" t="s">
        <v>262</v>
      </c>
      <c r="D36" s="240">
        <v>153027</v>
      </c>
      <c r="E36" s="261">
        <v>3.5600117901675867</v>
      </c>
      <c r="F36" s="262">
        <v>0.68839131227104622</v>
      </c>
    </row>
    <row r="37" spans="2:6" ht="18" x14ac:dyDescent="0.45">
      <c r="B37" s="467"/>
      <c r="C37" s="290" t="s">
        <v>263</v>
      </c>
      <c r="D37" s="240">
        <v>146264</v>
      </c>
      <c r="E37" s="261">
        <v>3.4026777266565498</v>
      </c>
      <c r="F37" s="262">
        <v>0.6579679853752104</v>
      </c>
    </row>
    <row r="38" spans="2:6" ht="18" x14ac:dyDescent="0.45">
      <c r="B38" s="467"/>
      <c r="C38" s="290" t="s">
        <v>264</v>
      </c>
      <c r="D38" s="240">
        <v>5085</v>
      </c>
      <c r="E38" s="261">
        <v>0.118297162938581</v>
      </c>
      <c r="F38" s="262">
        <v>2.2874850992950724E-2</v>
      </c>
    </row>
    <row r="39" spans="2:6" ht="18" x14ac:dyDescent="0.45">
      <c r="B39" s="467"/>
      <c r="C39" s="290" t="s">
        <v>265</v>
      </c>
      <c r="D39" s="240">
        <v>299467</v>
      </c>
      <c r="E39" s="261">
        <v>6.9667839712345971</v>
      </c>
      <c r="F39" s="262">
        <v>1.347151032901863</v>
      </c>
    </row>
    <row r="40" spans="2:6" ht="18" x14ac:dyDescent="0.45">
      <c r="B40" s="467"/>
      <c r="C40" s="290" t="s">
        <v>266</v>
      </c>
      <c r="D40" s="240">
        <v>726854</v>
      </c>
      <c r="E40" s="261">
        <v>16.909491852617322</v>
      </c>
      <c r="F40" s="262">
        <v>3.2697496447650352</v>
      </c>
    </row>
    <row r="41" spans="2:6" ht="18" x14ac:dyDescent="0.45">
      <c r="B41" s="468"/>
      <c r="C41" s="469" t="s">
        <v>267</v>
      </c>
      <c r="D41" s="235">
        <v>9463</v>
      </c>
      <c r="E41" s="260">
        <v>0.22014671639877847</v>
      </c>
      <c r="F41" s="263">
        <v>4.2569265476163749E-2</v>
      </c>
    </row>
    <row r="42" spans="2:6" ht="15.75" x14ac:dyDescent="0.25">
      <c r="B42" s="70" t="s">
        <v>911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2B860-F178-461A-BB69-F3C82E548DA5}">
  <sheetPr codeName="Hoja80"/>
  <dimension ref="B2:H20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2" max="2" width="18.140625" customWidth="1"/>
    <col min="3" max="3" width="17.140625" customWidth="1"/>
    <col min="4" max="4" width="15.85546875" customWidth="1"/>
    <col min="5" max="5" width="16.42578125" customWidth="1"/>
    <col min="6" max="6" width="15.42578125" customWidth="1"/>
    <col min="7" max="7" width="19" customWidth="1"/>
  </cols>
  <sheetData>
    <row r="2" spans="2:7" ht="18" x14ac:dyDescent="0.45">
      <c r="B2" s="1"/>
    </row>
    <row r="4" spans="2:7" ht="18" x14ac:dyDescent="0.25">
      <c r="B4" s="23" t="s">
        <v>924</v>
      </c>
    </row>
    <row r="5" spans="2:7" ht="15.75" thickBot="1" x14ac:dyDescent="0.3"/>
    <row r="6" spans="2:7" ht="36" x14ac:dyDescent="0.25">
      <c r="B6" s="1064" t="s">
        <v>925</v>
      </c>
      <c r="C6" s="1064" t="s">
        <v>926</v>
      </c>
      <c r="D6" s="272" t="s">
        <v>927</v>
      </c>
      <c r="E6" s="1064" t="s">
        <v>928</v>
      </c>
      <c r="F6" s="272" t="s">
        <v>927</v>
      </c>
      <c r="G6" s="1065" t="s">
        <v>929</v>
      </c>
    </row>
    <row r="7" spans="2:7" ht="18" x14ac:dyDescent="0.25">
      <c r="B7" s="1036"/>
      <c r="C7" s="1036"/>
      <c r="D7" s="273" t="s">
        <v>930</v>
      </c>
      <c r="E7" s="1036"/>
      <c r="F7" s="273" t="s">
        <v>931</v>
      </c>
      <c r="G7" s="1047"/>
    </row>
    <row r="8" spans="2:7" ht="18" hidden="1" x14ac:dyDescent="0.25">
      <c r="B8" s="476" t="s">
        <v>932</v>
      </c>
      <c r="C8" s="477">
        <v>862268</v>
      </c>
      <c r="D8" s="478">
        <v>0.09</v>
      </c>
      <c r="E8" s="477">
        <v>436996</v>
      </c>
      <c r="F8" s="479">
        <v>0.04</v>
      </c>
      <c r="G8" s="480">
        <v>0.51</v>
      </c>
    </row>
    <row r="9" spans="2:7" ht="18" hidden="1" x14ac:dyDescent="0.25">
      <c r="B9" s="481" t="s">
        <v>933</v>
      </c>
      <c r="C9" s="470">
        <v>919075</v>
      </c>
      <c r="D9" s="471">
        <v>7.0000000000000007E-2</v>
      </c>
      <c r="E9" s="470">
        <v>478429</v>
      </c>
      <c r="F9" s="472">
        <v>0.09</v>
      </c>
      <c r="G9" s="482">
        <v>0.52</v>
      </c>
    </row>
    <row r="10" spans="2:7" ht="18" x14ac:dyDescent="0.25">
      <c r="B10" s="481" t="s">
        <v>934</v>
      </c>
      <c r="C10" s="470">
        <v>955381</v>
      </c>
      <c r="D10" s="471">
        <v>0.04</v>
      </c>
      <c r="E10" s="470">
        <v>504999</v>
      </c>
      <c r="F10" s="472">
        <v>0.06</v>
      </c>
      <c r="G10" s="482">
        <v>0.53</v>
      </c>
    </row>
    <row r="11" spans="2:7" ht="18" x14ac:dyDescent="0.25">
      <c r="B11" s="481" t="s">
        <v>935</v>
      </c>
      <c r="C11" s="470">
        <v>936495</v>
      </c>
      <c r="D11" s="471">
        <v>-0.02</v>
      </c>
      <c r="E11" s="470">
        <v>541793</v>
      </c>
      <c r="F11" s="472">
        <v>7.0000000000000007E-2</v>
      </c>
      <c r="G11" s="482">
        <v>0.57999999999999996</v>
      </c>
    </row>
    <row r="12" spans="2:7" ht="18" x14ac:dyDescent="0.25">
      <c r="B12" s="481" t="s">
        <v>936</v>
      </c>
      <c r="C12" s="470">
        <v>985366</v>
      </c>
      <c r="D12" s="471">
        <v>0.05</v>
      </c>
      <c r="E12" s="470">
        <v>570181</v>
      </c>
      <c r="F12" s="472">
        <v>0.05</v>
      </c>
      <c r="G12" s="482">
        <v>0.57999999999999996</v>
      </c>
    </row>
    <row r="13" spans="2:7" ht="18" x14ac:dyDescent="0.25">
      <c r="B13" s="481" t="s">
        <v>937</v>
      </c>
      <c r="C13" s="470">
        <v>1057645</v>
      </c>
      <c r="D13" s="471">
        <v>7.0000000000000007E-2</v>
      </c>
      <c r="E13" s="470">
        <v>604658</v>
      </c>
      <c r="F13" s="472">
        <v>0.06</v>
      </c>
      <c r="G13" s="482">
        <v>0.56999999999999995</v>
      </c>
    </row>
    <row r="14" spans="2:7" ht="18" x14ac:dyDescent="0.25">
      <c r="B14" s="481" t="s">
        <v>938</v>
      </c>
      <c r="C14" s="470">
        <v>1093983</v>
      </c>
      <c r="D14" s="471">
        <v>0.03</v>
      </c>
      <c r="E14" s="470">
        <v>631454</v>
      </c>
      <c r="F14" s="472">
        <v>0.04</v>
      </c>
      <c r="G14" s="482">
        <v>0.57999999999999996</v>
      </c>
    </row>
    <row r="15" spans="2:7" ht="18" x14ac:dyDescent="0.25">
      <c r="B15" s="481" t="s">
        <v>939</v>
      </c>
      <c r="C15" s="470">
        <v>1114264</v>
      </c>
      <c r="D15" s="471">
        <v>0.02</v>
      </c>
      <c r="E15" s="470">
        <v>659520</v>
      </c>
      <c r="F15" s="472">
        <v>0.04</v>
      </c>
      <c r="G15" s="482">
        <v>0.59</v>
      </c>
    </row>
    <row r="16" spans="2:7" ht="18" x14ac:dyDescent="0.25">
      <c r="B16" s="483" t="s">
        <v>940</v>
      </c>
      <c r="C16" s="473">
        <v>1202850</v>
      </c>
      <c r="D16" s="474">
        <v>0.08</v>
      </c>
      <c r="E16" s="473">
        <v>677366</v>
      </c>
      <c r="F16" s="475">
        <v>0.03</v>
      </c>
      <c r="G16" s="484">
        <v>0.56000000000000005</v>
      </c>
    </row>
    <row r="17" spans="2:8" ht="18" x14ac:dyDescent="0.25">
      <c r="B17" s="483" t="s">
        <v>941</v>
      </c>
      <c r="C17" s="473">
        <v>1251085</v>
      </c>
      <c r="D17" s="474">
        <v>0.04</v>
      </c>
      <c r="E17" s="473">
        <v>701462</v>
      </c>
      <c r="F17" s="475">
        <v>0.04</v>
      </c>
      <c r="G17" s="484">
        <v>0.56000000000000005</v>
      </c>
    </row>
    <row r="18" spans="2:8" ht="18" x14ac:dyDescent="0.25">
      <c r="B18" s="483" t="s">
        <v>942</v>
      </c>
      <c r="C18" s="473">
        <v>1022236</v>
      </c>
      <c r="D18" s="474">
        <v>-0.18</v>
      </c>
      <c r="E18" s="473">
        <v>641044</v>
      </c>
      <c r="F18" s="475">
        <v>-0.09</v>
      </c>
      <c r="G18" s="484">
        <v>0.63</v>
      </c>
      <c r="H18" s="916"/>
    </row>
    <row r="19" spans="2:8" ht="18" x14ac:dyDescent="0.25">
      <c r="B19" s="485" t="s">
        <v>943</v>
      </c>
      <c r="C19" s="486">
        <v>1071357</v>
      </c>
      <c r="D19" s="487">
        <v>0.05</v>
      </c>
      <c r="E19" s="486">
        <v>668697</v>
      </c>
      <c r="F19" s="488">
        <v>0.04</v>
      </c>
      <c r="G19" s="489">
        <v>0.62</v>
      </c>
    </row>
    <row r="20" spans="2:8" ht="15.75" x14ac:dyDescent="0.25">
      <c r="B20" s="1066" t="s">
        <v>944</v>
      </c>
      <c r="C20" s="1066"/>
      <c r="D20" s="1066"/>
      <c r="E20" s="1066"/>
      <c r="F20" s="1066"/>
      <c r="G20" s="1066"/>
    </row>
  </sheetData>
  <mergeCells count="5">
    <mergeCell ref="B6:B7"/>
    <mergeCell ref="C6:C7"/>
    <mergeCell ref="E6:E7"/>
    <mergeCell ref="G6:G7"/>
    <mergeCell ref="B20:G20"/>
  </mergeCells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08C27-CCAF-4914-84E6-728397B0A1D7}">
  <sheetPr codeName="Hoja81"/>
  <dimension ref="B2:H20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17" customWidth="1"/>
    <col min="3" max="3" width="17.140625" customWidth="1"/>
    <col min="4" max="4" width="23.5703125" customWidth="1"/>
    <col min="5" max="5" width="20.140625" customWidth="1"/>
    <col min="6" max="6" width="19.5703125" customWidth="1"/>
    <col min="7" max="7" width="21.42578125" customWidth="1"/>
  </cols>
  <sheetData>
    <row r="2" spans="2:7" ht="18" x14ac:dyDescent="0.45">
      <c r="B2" s="1"/>
    </row>
    <row r="4" spans="2:7" ht="18" x14ac:dyDescent="0.25">
      <c r="B4" s="23" t="s">
        <v>945</v>
      </c>
    </row>
    <row r="5" spans="2:7" ht="15.75" thickBot="1" x14ac:dyDescent="0.3"/>
    <row r="6" spans="2:7" ht="54" x14ac:dyDescent="0.25">
      <c r="B6" s="274" t="s">
        <v>925</v>
      </c>
      <c r="C6" s="274" t="s">
        <v>926</v>
      </c>
      <c r="D6" s="272" t="s">
        <v>946</v>
      </c>
      <c r="E6" s="274" t="s">
        <v>928</v>
      </c>
      <c r="F6" s="272" t="s">
        <v>947</v>
      </c>
      <c r="G6" s="272" t="s">
        <v>929</v>
      </c>
    </row>
    <row r="7" spans="2:7" ht="18" hidden="1" x14ac:dyDescent="0.25">
      <c r="B7" s="490" t="s">
        <v>948</v>
      </c>
      <c r="C7" s="477">
        <v>20673</v>
      </c>
      <c r="D7" s="491" t="s">
        <v>949</v>
      </c>
      <c r="E7" s="477">
        <v>19923</v>
      </c>
      <c r="F7" s="491" t="s">
        <v>949</v>
      </c>
      <c r="G7" s="480">
        <v>0.96</v>
      </c>
    </row>
    <row r="8" spans="2:7" ht="18" hidden="1" x14ac:dyDescent="0.25">
      <c r="B8" s="492" t="s">
        <v>240</v>
      </c>
      <c r="C8" s="470">
        <v>22408</v>
      </c>
      <c r="D8" s="471">
        <v>0.08</v>
      </c>
      <c r="E8" s="470">
        <v>18855</v>
      </c>
      <c r="F8" s="471">
        <v>-0.05</v>
      </c>
      <c r="G8" s="482">
        <v>0.84</v>
      </c>
    </row>
    <row r="9" spans="2:7" ht="18" hidden="1" x14ac:dyDescent="0.25">
      <c r="B9" s="492" t="s">
        <v>241</v>
      </c>
      <c r="C9" s="470">
        <v>20610</v>
      </c>
      <c r="D9" s="471">
        <v>-0.08</v>
      </c>
      <c r="E9" s="470">
        <v>15777</v>
      </c>
      <c r="F9" s="471">
        <v>-0.16</v>
      </c>
      <c r="G9" s="482">
        <v>0.77</v>
      </c>
    </row>
    <row r="10" spans="2:7" ht="18" x14ac:dyDescent="0.25">
      <c r="B10" s="492" t="s">
        <v>242</v>
      </c>
      <c r="C10" s="470">
        <v>19459</v>
      </c>
      <c r="D10" s="471">
        <v>-0.06</v>
      </c>
      <c r="E10" s="470">
        <v>18036</v>
      </c>
      <c r="F10" s="471">
        <v>0.14000000000000001</v>
      </c>
      <c r="G10" s="482">
        <v>0.93</v>
      </c>
    </row>
    <row r="11" spans="2:7" ht="18" x14ac:dyDescent="0.25">
      <c r="B11" s="492" t="s">
        <v>243</v>
      </c>
      <c r="C11" s="470">
        <v>21549</v>
      </c>
      <c r="D11" s="471">
        <v>0.11</v>
      </c>
      <c r="E11" s="470">
        <v>17864</v>
      </c>
      <c r="F11" s="471">
        <v>-0.01</v>
      </c>
      <c r="G11" s="482">
        <v>0.83</v>
      </c>
    </row>
    <row r="12" spans="2:7" ht="18" x14ac:dyDescent="0.25">
      <c r="B12" s="492" t="s">
        <v>244</v>
      </c>
      <c r="C12" s="470">
        <v>22510</v>
      </c>
      <c r="D12" s="471">
        <v>0.04</v>
      </c>
      <c r="E12" s="470">
        <v>19181</v>
      </c>
      <c r="F12" s="471">
        <v>7.0000000000000007E-2</v>
      </c>
      <c r="G12" s="482">
        <v>0.85</v>
      </c>
    </row>
    <row r="13" spans="2:7" ht="18" x14ac:dyDescent="0.25">
      <c r="B13" s="492" t="s">
        <v>245</v>
      </c>
      <c r="C13" s="470">
        <v>22295</v>
      </c>
      <c r="D13" s="471">
        <v>-0.01</v>
      </c>
      <c r="E13" s="470">
        <v>18466</v>
      </c>
      <c r="F13" s="471">
        <v>-0.04</v>
      </c>
      <c r="G13" s="482">
        <v>0.84</v>
      </c>
    </row>
    <row r="14" spans="2:7" ht="18" x14ac:dyDescent="0.25">
      <c r="B14" s="492" t="s">
        <v>246</v>
      </c>
      <c r="C14" s="470">
        <v>24476</v>
      </c>
      <c r="D14" s="471">
        <v>0.1</v>
      </c>
      <c r="E14" s="470">
        <v>19440</v>
      </c>
      <c r="F14" s="471">
        <v>0.05</v>
      </c>
      <c r="G14" s="482">
        <v>0.79</v>
      </c>
    </row>
    <row r="15" spans="2:7" ht="18" x14ac:dyDescent="0.25">
      <c r="B15" s="492" t="s">
        <v>247</v>
      </c>
      <c r="C15" s="470">
        <v>25707</v>
      </c>
      <c r="D15" s="471">
        <v>0.05</v>
      </c>
      <c r="E15" s="470">
        <v>20399</v>
      </c>
      <c r="F15" s="471">
        <v>0.05</v>
      </c>
      <c r="G15" s="482">
        <v>0.79</v>
      </c>
    </row>
    <row r="16" spans="2:7" ht="18" x14ac:dyDescent="0.25">
      <c r="B16" s="492" t="s">
        <v>248</v>
      </c>
      <c r="C16" s="470">
        <v>25969</v>
      </c>
      <c r="D16" s="471">
        <v>0.01</v>
      </c>
      <c r="E16" s="470">
        <v>18223</v>
      </c>
      <c r="F16" s="471">
        <v>-0.11</v>
      </c>
      <c r="G16" s="493">
        <v>0.7</v>
      </c>
    </row>
    <row r="17" spans="2:8" ht="18" x14ac:dyDescent="0.25">
      <c r="B17" s="492" t="s">
        <v>249</v>
      </c>
      <c r="C17" s="470">
        <v>27033</v>
      </c>
      <c r="D17" s="471">
        <v>0.04</v>
      </c>
      <c r="E17" s="470">
        <v>20592</v>
      </c>
      <c r="F17" s="471">
        <v>0.13</v>
      </c>
      <c r="G17" s="493">
        <v>0.76</v>
      </c>
    </row>
    <row r="18" spans="2:8" ht="18" x14ac:dyDescent="0.25">
      <c r="B18" s="492" t="s">
        <v>250</v>
      </c>
      <c r="C18" s="470">
        <v>25456</v>
      </c>
      <c r="D18" s="471">
        <v>-0.06</v>
      </c>
      <c r="E18" s="470">
        <v>26640</v>
      </c>
      <c r="F18" s="471">
        <v>0.28999999999999998</v>
      </c>
      <c r="G18" s="493">
        <v>1.0465116279069768</v>
      </c>
      <c r="H18" s="916"/>
    </row>
    <row r="19" spans="2:8" ht="18" x14ac:dyDescent="0.25">
      <c r="B19" s="494" t="s">
        <v>251</v>
      </c>
      <c r="C19" s="495">
        <v>32570</v>
      </c>
      <c r="D19" s="496">
        <v>0.28000000000000003</v>
      </c>
      <c r="E19" s="495">
        <v>25486</v>
      </c>
      <c r="F19" s="496">
        <v>-0.04</v>
      </c>
      <c r="G19" s="497">
        <v>0.78249923242247466</v>
      </c>
    </row>
    <row r="20" spans="2:8" ht="18" x14ac:dyDescent="0.45">
      <c r="B20" s="14" t="s">
        <v>950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2:K39"/>
  <sheetViews>
    <sheetView showGridLines="0" zoomScale="80" zoomScaleNormal="80" workbookViewId="0"/>
  </sheetViews>
  <sheetFormatPr baseColWidth="10" defaultColWidth="11.42578125" defaultRowHeight="15" x14ac:dyDescent="0.25"/>
  <cols>
    <col min="2" max="2" width="27.7109375" customWidth="1"/>
    <col min="3" max="3" width="22.28515625" bestFit="1" customWidth="1"/>
    <col min="4" max="4" width="10" bestFit="1" customWidth="1"/>
    <col min="5" max="5" width="11" customWidth="1"/>
    <col min="7" max="7" width="17" customWidth="1"/>
    <col min="8" max="8" width="11.42578125" customWidth="1"/>
  </cols>
  <sheetData>
    <row r="2" spans="1:11" ht="18" x14ac:dyDescent="0.45">
      <c r="B2" s="2"/>
    </row>
    <row r="3" spans="1:11" ht="18" x14ac:dyDescent="0.25">
      <c r="B3" s="23" t="s">
        <v>290</v>
      </c>
    </row>
    <row r="4" spans="1:11" ht="21.75" x14ac:dyDescent="0.55000000000000004">
      <c r="A4" s="24"/>
      <c r="B4" s="1009" t="s">
        <v>291</v>
      </c>
      <c r="C4" s="1011" t="s">
        <v>292</v>
      </c>
      <c r="D4" s="1011"/>
      <c r="E4" s="1012"/>
      <c r="F4" s="10"/>
    </row>
    <row r="5" spans="1:11" ht="21.75" x14ac:dyDescent="0.55000000000000004">
      <c r="B5" s="1010"/>
      <c r="C5" s="823" t="s">
        <v>283</v>
      </c>
      <c r="D5" s="823" t="s">
        <v>284</v>
      </c>
      <c r="E5" s="824" t="s">
        <v>254</v>
      </c>
      <c r="F5" s="8"/>
    </row>
    <row r="6" spans="1:11" ht="22.5" customHeight="1" x14ac:dyDescent="0.45">
      <c r="B6" s="102" t="s">
        <v>293</v>
      </c>
      <c r="C6" s="28">
        <v>2</v>
      </c>
      <c r="D6" s="28">
        <v>7</v>
      </c>
      <c r="E6" s="29">
        <v>9</v>
      </c>
      <c r="G6" s="211"/>
      <c r="H6" s="211"/>
    </row>
    <row r="7" spans="1:11" ht="18" x14ac:dyDescent="0.45">
      <c r="B7" s="102" t="s">
        <v>294</v>
      </c>
      <c r="C7" s="28">
        <v>34</v>
      </c>
      <c r="D7" s="28">
        <v>55</v>
      </c>
      <c r="E7" s="29">
        <v>89</v>
      </c>
      <c r="G7" s="211"/>
      <c r="H7" s="211"/>
    </row>
    <row r="8" spans="1:11" ht="18" x14ac:dyDescent="0.45">
      <c r="B8" s="102" t="s">
        <v>295</v>
      </c>
      <c r="C8" s="28">
        <v>7</v>
      </c>
      <c r="D8" s="28">
        <v>3</v>
      </c>
      <c r="E8" s="29">
        <v>10</v>
      </c>
      <c r="G8" s="211"/>
      <c r="H8" s="974"/>
      <c r="I8" s="975"/>
      <c r="J8" s="975"/>
      <c r="K8" s="975"/>
    </row>
    <row r="9" spans="1:11" ht="18" x14ac:dyDescent="0.45">
      <c r="B9" s="102" t="s">
        <v>296</v>
      </c>
      <c r="C9" s="28">
        <v>26</v>
      </c>
      <c r="D9" s="28">
        <v>28</v>
      </c>
      <c r="E9" s="29">
        <v>54</v>
      </c>
      <c r="G9" s="791"/>
      <c r="H9" s="976"/>
      <c r="I9" s="965"/>
      <c r="J9" s="975"/>
      <c r="K9" s="975"/>
    </row>
    <row r="10" spans="1:11" ht="18" x14ac:dyDescent="0.45">
      <c r="B10" s="102" t="s">
        <v>297</v>
      </c>
      <c r="C10" s="28">
        <v>38</v>
      </c>
      <c r="D10" s="28">
        <v>35</v>
      </c>
      <c r="E10" s="29">
        <v>73</v>
      </c>
      <c r="G10" s="791"/>
      <c r="H10" s="976"/>
      <c r="I10" s="975"/>
      <c r="J10" s="975"/>
      <c r="K10" s="975"/>
    </row>
    <row r="11" spans="1:11" ht="18" x14ac:dyDescent="0.45">
      <c r="B11" s="102" t="s">
        <v>298</v>
      </c>
      <c r="C11" s="28">
        <v>11</v>
      </c>
      <c r="D11" s="28">
        <v>11</v>
      </c>
      <c r="E11" s="29">
        <v>22</v>
      </c>
      <c r="G11" s="211"/>
      <c r="H11" s="976"/>
      <c r="I11" s="975"/>
      <c r="J11" s="975"/>
      <c r="K11" s="975"/>
    </row>
    <row r="12" spans="1:11" ht="18" x14ac:dyDescent="0.45">
      <c r="B12" s="102" t="s">
        <v>299</v>
      </c>
      <c r="C12" s="28">
        <v>95</v>
      </c>
      <c r="D12" s="28">
        <v>108</v>
      </c>
      <c r="E12" s="29">
        <v>203</v>
      </c>
      <c r="G12" s="211"/>
      <c r="H12" s="792"/>
    </row>
    <row r="13" spans="1:11" ht="18" x14ac:dyDescent="0.45">
      <c r="B13" s="102" t="s">
        <v>300</v>
      </c>
      <c r="C13" s="28">
        <v>9</v>
      </c>
      <c r="D13" s="28">
        <v>7</v>
      </c>
      <c r="E13" s="29">
        <v>16</v>
      </c>
      <c r="G13" s="211"/>
      <c r="H13" s="792"/>
    </row>
    <row r="14" spans="1:11" ht="18" x14ac:dyDescent="0.45">
      <c r="B14" s="102" t="s">
        <v>301</v>
      </c>
      <c r="C14" s="28">
        <v>8</v>
      </c>
      <c r="D14" s="28">
        <v>4</v>
      </c>
      <c r="E14" s="29">
        <v>12</v>
      </c>
      <c r="G14" s="211"/>
      <c r="H14" s="211"/>
    </row>
    <row r="15" spans="1:11" ht="18" x14ac:dyDescent="0.45">
      <c r="B15" s="102" t="s">
        <v>302</v>
      </c>
      <c r="C15" s="28">
        <v>4</v>
      </c>
      <c r="D15" s="28">
        <v>2</v>
      </c>
      <c r="E15" s="29">
        <v>6</v>
      </c>
      <c r="G15" s="211"/>
      <c r="H15" s="211"/>
    </row>
    <row r="16" spans="1:11" ht="18" x14ac:dyDescent="0.45">
      <c r="B16" s="102" t="s">
        <v>303</v>
      </c>
      <c r="C16" s="28">
        <v>33</v>
      </c>
      <c r="D16" s="28">
        <v>27</v>
      </c>
      <c r="E16" s="29">
        <v>60</v>
      </c>
      <c r="G16" s="211"/>
      <c r="H16" s="211"/>
    </row>
    <row r="17" spans="2:8" ht="18" x14ac:dyDescent="0.45">
      <c r="B17" s="102" t="s">
        <v>304</v>
      </c>
      <c r="C17" s="28">
        <v>4</v>
      </c>
      <c r="D17" s="28">
        <v>7</v>
      </c>
      <c r="E17" s="29">
        <v>11</v>
      </c>
      <c r="G17" s="211"/>
      <c r="H17" s="211"/>
    </row>
    <row r="18" spans="2:8" ht="18" x14ac:dyDescent="0.45">
      <c r="B18" s="102" t="s">
        <v>305</v>
      </c>
      <c r="C18" s="28">
        <v>11</v>
      </c>
      <c r="D18" s="28">
        <v>7</v>
      </c>
      <c r="E18" s="29">
        <v>18</v>
      </c>
      <c r="G18" s="211"/>
      <c r="H18" s="211"/>
    </row>
    <row r="19" spans="2:8" ht="18" x14ac:dyDescent="0.45">
      <c r="B19" s="102" t="s">
        <v>306</v>
      </c>
      <c r="C19" s="28">
        <v>66</v>
      </c>
      <c r="D19" s="28">
        <v>40</v>
      </c>
      <c r="E19" s="29">
        <v>106</v>
      </c>
      <c r="G19" s="211"/>
      <c r="H19" s="211"/>
    </row>
    <row r="20" spans="2:8" ht="18" x14ac:dyDescent="0.45">
      <c r="B20" s="102" t="s">
        <v>307</v>
      </c>
      <c r="C20" s="28">
        <v>42</v>
      </c>
      <c r="D20" s="28">
        <v>68</v>
      </c>
      <c r="E20" s="29">
        <v>110</v>
      </c>
    </row>
    <row r="21" spans="2:8" ht="18" x14ac:dyDescent="0.45">
      <c r="B21" s="102" t="s">
        <v>308</v>
      </c>
      <c r="C21" s="28">
        <v>17</v>
      </c>
      <c r="D21" s="28">
        <v>28</v>
      </c>
      <c r="E21" s="29">
        <v>45</v>
      </c>
    </row>
    <row r="22" spans="2:8" ht="18" x14ac:dyDescent="0.45">
      <c r="B22" s="102" t="s">
        <v>309</v>
      </c>
      <c r="C22" s="28">
        <v>16</v>
      </c>
      <c r="D22" s="28">
        <v>10</v>
      </c>
      <c r="E22" s="29">
        <v>26</v>
      </c>
    </row>
    <row r="23" spans="2:8" ht="18" x14ac:dyDescent="0.45">
      <c r="B23" s="102" t="s">
        <v>310</v>
      </c>
      <c r="C23" s="28">
        <v>2</v>
      </c>
      <c r="D23" s="28">
        <v>8</v>
      </c>
      <c r="E23" s="29">
        <v>10</v>
      </c>
    </row>
    <row r="24" spans="2:8" ht="18" x14ac:dyDescent="0.45">
      <c r="B24" s="102" t="s">
        <v>311</v>
      </c>
      <c r="C24" s="28">
        <v>29</v>
      </c>
      <c r="D24" s="28">
        <v>26</v>
      </c>
      <c r="E24" s="29">
        <v>55</v>
      </c>
    </row>
    <row r="25" spans="2:8" ht="18" x14ac:dyDescent="0.45">
      <c r="B25" s="102" t="s">
        <v>312</v>
      </c>
      <c r="C25" s="28">
        <v>19</v>
      </c>
      <c r="D25" s="28">
        <v>10</v>
      </c>
      <c r="E25" s="29">
        <v>29</v>
      </c>
    </row>
    <row r="26" spans="2:8" ht="18" x14ac:dyDescent="0.45">
      <c r="B26" s="102" t="s">
        <v>313</v>
      </c>
      <c r="C26" s="28">
        <v>25</v>
      </c>
      <c r="D26" s="28">
        <v>30</v>
      </c>
      <c r="E26" s="29">
        <v>55</v>
      </c>
    </row>
    <row r="27" spans="2:8" ht="18" x14ac:dyDescent="0.45">
      <c r="B27" s="102" t="s">
        <v>314</v>
      </c>
      <c r="C27" s="28">
        <v>27</v>
      </c>
      <c r="D27" s="28">
        <v>26</v>
      </c>
      <c r="E27" s="29">
        <v>53</v>
      </c>
    </row>
    <row r="28" spans="2:8" ht="18" x14ac:dyDescent="0.45">
      <c r="B28" s="102" t="s">
        <v>315</v>
      </c>
      <c r="C28" s="28">
        <v>23</v>
      </c>
      <c r="D28" s="28">
        <v>35</v>
      </c>
      <c r="E28" s="29">
        <v>58</v>
      </c>
    </row>
    <row r="29" spans="2:8" ht="18" x14ac:dyDescent="0.45">
      <c r="B29" s="102" t="s">
        <v>316</v>
      </c>
      <c r="C29" s="28">
        <v>10</v>
      </c>
      <c r="D29" s="28">
        <v>13</v>
      </c>
      <c r="E29" s="29">
        <v>23</v>
      </c>
    </row>
    <row r="30" spans="2:8" ht="18" x14ac:dyDescent="0.45">
      <c r="B30" s="102" t="s">
        <v>317</v>
      </c>
      <c r="C30" s="28">
        <v>30</v>
      </c>
      <c r="D30" s="28">
        <v>17</v>
      </c>
      <c r="E30" s="29">
        <v>47</v>
      </c>
    </row>
    <row r="31" spans="2:8" ht="18" x14ac:dyDescent="0.45">
      <c r="B31" s="102" t="s">
        <v>318</v>
      </c>
      <c r="C31" s="28">
        <v>14</v>
      </c>
      <c r="D31" s="28">
        <v>32</v>
      </c>
      <c r="E31" s="29">
        <v>46</v>
      </c>
    </row>
    <row r="32" spans="2:8" ht="18" x14ac:dyDescent="0.45">
      <c r="B32" s="102" t="s">
        <v>319</v>
      </c>
      <c r="C32" s="28">
        <v>21</v>
      </c>
      <c r="D32" s="28">
        <v>32</v>
      </c>
      <c r="E32" s="29">
        <v>53</v>
      </c>
    </row>
    <row r="33" spans="2:6" ht="18" x14ac:dyDescent="0.45">
      <c r="B33" s="102" t="s">
        <v>320</v>
      </c>
      <c r="C33" s="28">
        <v>5</v>
      </c>
      <c r="D33" s="28">
        <v>10</v>
      </c>
      <c r="E33" s="29">
        <v>15</v>
      </c>
    </row>
    <row r="34" spans="2:6" ht="18" x14ac:dyDescent="0.45">
      <c r="B34" s="102" t="s">
        <v>321</v>
      </c>
      <c r="C34" s="28">
        <v>1</v>
      </c>
      <c r="D34" s="28">
        <v>4</v>
      </c>
      <c r="E34" s="29">
        <v>5</v>
      </c>
    </row>
    <row r="35" spans="2:6" ht="18" x14ac:dyDescent="0.45">
      <c r="B35" s="102" t="s">
        <v>322</v>
      </c>
      <c r="C35" s="28">
        <v>15</v>
      </c>
      <c r="D35" s="28">
        <v>19</v>
      </c>
      <c r="E35" s="29">
        <v>34</v>
      </c>
    </row>
    <row r="36" spans="2:6" ht="18" x14ac:dyDescent="0.45">
      <c r="B36" s="102" t="s">
        <v>323</v>
      </c>
      <c r="C36" s="28">
        <v>24</v>
      </c>
      <c r="D36" s="28">
        <v>23</v>
      </c>
      <c r="E36" s="29">
        <v>47</v>
      </c>
    </row>
    <row r="37" spans="2:6" ht="18" x14ac:dyDescent="0.45">
      <c r="B37" s="102" t="s">
        <v>324</v>
      </c>
      <c r="C37" s="28">
        <v>7</v>
      </c>
      <c r="D37" s="28">
        <v>8</v>
      </c>
      <c r="E37" s="29">
        <v>15</v>
      </c>
    </row>
    <row r="38" spans="2:6" ht="21.75" x14ac:dyDescent="0.55000000000000004">
      <c r="B38" s="105" t="s">
        <v>325</v>
      </c>
      <c r="C38" s="103">
        <v>675</v>
      </c>
      <c r="D38" s="103">
        <v>740</v>
      </c>
      <c r="E38" s="104">
        <v>1415</v>
      </c>
      <c r="F38" s="11"/>
    </row>
    <row r="39" spans="2:6" ht="15.75" customHeight="1" x14ac:dyDescent="0.55000000000000004">
      <c r="B39" s="16" t="s">
        <v>280</v>
      </c>
      <c r="F39" s="8"/>
    </row>
  </sheetData>
  <mergeCells count="2">
    <mergeCell ref="B4:B5"/>
    <mergeCell ref="C4:E4"/>
  </mergeCells>
  <pageMargins left="0.7" right="0.7" top="0.75" bottom="0.75" header="0.3" footer="0.3"/>
  <pageSetup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408F-33BB-4436-AA42-6325A2237DEE}">
  <sheetPr codeName="Hoja82"/>
  <dimension ref="B2:H20"/>
  <sheetViews>
    <sheetView showGridLines="0" workbookViewId="0">
      <selection activeCell="A6" sqref="A6"/>
    </sheetView>
  </sheetViews>
  <sheetFormatPr baseColWidth="10" defaultColWidth="11.42578125" defaultRowHeight="15" x14ac:dyDescent="0.25"/>
  <cols>
    <col min="2" max="2" width="16.7109375" customWidth="1"/>
    <col min="3" max="3" width="17" customWidth="1"/>
    <col min="4" max="4" width="23.5703125" customWidth="1"/>
    <col min="6" max="6" width="19.7109375" customWidth="1"/>
    <col min="7" max="7" width="21.42578125" customWidth="1"/>
  </cols>
  <sheetData>
    <row r="2" spans="2:7" ht="18" x14ac:dyDescent="0.45">
      <c r="B2" s="184"/>
    </row>
    <row r="4" spans="2:7" ht="18" x14ac:dyDescent="0.25">
      <c r="B4" s="23" t="s">
        <v>951</v>
      </c>
    </row>
    <row r="6" spans="2:7" ht="54" x14ac:dyDescent="0.25">
      <c r="B6" s="337" t="s">
        <v>925</v>
      </c>
      <c r="C6" s="337" t="s">
        <v>926</v>
      </c>
      <c r="D6" s="396" t="s">
        <v>946</v>
      </c>
      <c r="E6" s="337" t="s">
        <v>928</v>
      </c>
      <c r="F6" s="396" t="s">
        <v>947</v>
      </c>
      <c r="G6" s="396" t="s">
        <v>929</v>
      </c>
    </row>
    <row r="7" spans="2:7" ht="18" hidden="1" x14ac:dyDescent="0.25">
      <c r="B7" s="490" t="s">
        <v>952</v>
      </c>
      <c r="C7" s="477">
        <v>62887</v>
      </c>
      <c r="D7" s="491" t="s">
        <v>949</v>
      </c>
      <c r="E7" s="477">
        <v>50195</v>
      </c>
      <c r="F7" s="491" t="s">
        <v>949</v>
      </c>
      <c r="G7" s="480">
        <v>0.8</v>
      </c>
    </row>
    <row r="8" spans="2:7" ht="18" hidden="1" x14ac:dyDescent="0.25">
      <c r="B8" s="492" t="s">
        <v>953</v>
      </c>
      <c r="C8" s="470">
        <v>72313</v>
      </c>
      <c r="D8" s="471">
        <v>0.15</v>
      </c>
      <c r="E8" s="470">
        <v>46965</v>
      </c>
      <c r="F8" s="471">
        <v>-0.06</v>
      </c>
      <c r="G8" s="482">
        <v>0.65</v>
      </c>
    </row>
    <row r="9" spans="2:7" ht="18" hidden="1" x14ac:dyDescent="0.25">
      <c r="B9" s="492" t="s">
        <v>954</v>
      </c>
      <c r="C9" s="470">
        <v>74694</v>
      </c>
      <c r="D9" s="471">
        <v>0.03</v>
      </c>
      <c r="E9" s="470">
        <v>56874</v>
      </c>
      <c r="F9" s="471">
        <v>0.21</v>
      </c>
      <c r="G9" s="482">
        <v>0.76</v>
      </c>
    </row>
    <row r="10" spans="2:7" ht="18" x14ac:dyDescent="0.25">
      <c r="B10" s="492" t="s">
        <v>955</v>
      </c>
      <c r="C10" s="470">
        <v>71696</v>
      </c>
      <c r="D10" s="471">
        <v>-0.04</v>
      </c>
      <c r="E10" s="470">
        <v>65576</v>
      </c>
      <c r="F10" s="471">
        <v>0.15</v>
      </c>
      <c r="G10" s="482">
        <v>0.91</v>
      </c>
    </row>
    <row r="11" spans="2:7" ht="18" x14ac:dyDescent="0.25">
      <c r="B11" s="492" t="s">
        <v>956</v>
      </c>
      <c r="C11" s="470">
        <v>73972</v>
      </c>
      <c r="D11" s="471">
        <v>0.03</v>
      </c>
      <c r="E11" s="470">
        <v>72415</v>
      </c>
      <c r="F11" s="471">
        <v>0.1</v>
      </c>
      <c r="G11" s="482">
        <v>0.98</v>
      </c>
    </row>
    <row r="12" spans="2:7" ht="18" x14ac:dyDescent="0.25">
      <c r="B12" s="492" t="s">
        <v>957</v>
      </c>
      <c r="C12" s="470">
        <v>81722</v>
      </c>
      <c r="D12" s="471">
        <v>0.1</v>
      </c>
      <c r="E12" s="470">
        <v>77610</v>
      </c>
      <c r="F12" s="471">
        <v>7.0000000000000007E-2</v>
      </c>
      <c r="G12" s="482">
        <v>0.95</v>
      </c>
    </row>
    <row r="13" spans="2:7" ht="18" x14ac:dyDescent="0.25">
      <c r="B13" s="492" t="s">
        <v>958</v>
      </c>
      <c r="C13" s="470">
        <v>88769</v>
      </c>
      <c r="D13" s="471">
        <v>0.09</v>
      </c>
      <c r="E13" s="470">
        <v>83802</v>
      </c>
      <c r="F13" s="471">
        <v>0.08</v>
      </c>
      <c r="G13" s="482">
        <v>0.94</v>
      </c>
    </row>
    <row r="14" spans="2:7" ht="18" x14ac:dyDescent="0.25">
      <c r="B14" s="492" t="s">
        <v>959</v>
      </c>
      <c r="C14" s="470">
        <v>91813</v>
      </c>
      <c r="D14" s="471">
        <v>0.03</v>
      </c>
      <c r="E14" s="470">
        <v>87772</v>
      </c>
      <c r="F14" s="471">
        <v>0.05</v>
      </c>
      <c r="G14" s="482">
        <v>0.96</v>
      </c>
    </row>
    <row r="15" spans="2:7" ht="18" x14ac:dyDescent="0.25">
      <c r="B15" s="492" t="s">
        <v>960</v>
      </c>
      <c r="C15" s="470">
        <v>96052</v>
      </c>
      <c r="D15" s="471">
        <v>0.05</v>
      </c>
      <c r="E15" s="470">
        <v>94890</v>
      </c>
      <c r="F15" s="471">
        <v>0.08</v>
      </c>
      <c r="G15" s="482">
        <v>0.99</v>
      </c>
    </row>
    <row r="16" spans="2:7" ht="18" x14ac:dyDescent="0.25">
      <c r="B16" s="492" t="s">
        <v>961</v>
      </c>
      <c r="C16" s="470">
        <v>101425</v>
      </c>
      <c r="D16" s="471">
        <v>0.06</v>
      </c>
      <c r="E16" s="470">
        <v>85891</v>
      </c>
      <c r="F16" s="471">
        <v>-0.09</v>
      </c>
      <c r="G16" s="482">
        <v>0.85</v>
      </c>
    </row>
    <row r="17" spans="2:8" ht="18" x14ac:dyDescent="0.25">
      <c r="B17" s="492" t="s">
        <v>962</v>
      </c>
      <c r="C17" s="470">
        <v>115721</v>
      </c>
      <c r="D17" s="471">
        <v>0.14000000000000001</v>
      </c>
      <c r="E17" s="470">
        <v>93352</v>
      </c>
      <c r="F17" s="471">
        <v>0.09</v>
      </c>
      <c r="G17" s="482">
        <v>0.81</v>
      </c>
    </row>
    <row r="18" spans="2:8" ht="18" x14ac:dyDescent="0.25">
      <c r="B18" s="492" t="s">
        <v>963</v>
      </c>
      <c r="C18" s="470">
        <v>109916</v>
      </c>
      <c r="D18" s="471">
        <v>-0.05</v>
      </c>
      <c r="E18" s="470">
        <v>102662</v>
      </c>
      <c r="F18" s="471">
        <v>0.1</v>
      </c>
      <c r="G18" s="482">
        <v>0.93</v>
      </c>
    </row>
    <row r="19" spans="2:8" ht="18" x14ac:dyDescent="0.25">
      <c r="B19" s="494" t="s">
        <v>964</v>
      </c>
      <c r="C19" s="495">
        <v>122214</v>
      </c>
      <c r="D19" s="496">
        <v>0.11</v>
      </c>
      <c r="E19" s="495">
        <v>111489</v>
      </c>
      <c r="F19" s="496">
        <v>0.09</v>
      </c>
      <c r="G19" s="497">
        <v>0.91224409642103199</v>
      </c>
      <c r="H19" s="916"/>
    </row>
    <row r="20" spans="2:8" ht="17.25" x14ac:dyDescent="0.25">
      <c r="B20" s="1067" t="s">
        <v>965</v>
      </c>
      <c r="C20" s="1067"/>
      <c r="D20" s="1067"/>
      <c r="E20" s="1067"/>
      <c r="F20" s="1067"/>
      <c r="G20" s="1067"/>
    </row>
  </sheetData>
  <mergeCells count="1">
    <mergeCell ref="B20:G20"/>
  </mergeCell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74CEF-0B13-432B-8C55-CDDF55AE37FF}">
  <sheetPr codeName="Hoja83"/>
  <dimension ref="B2:H20"/>
  <sheetViews>
    <sheetView showGridLines="0" workbookViewId="0">
      <selection activeCell="N22" sqref="N22"/>
    </sheetView>
  </sheetViews>
  <sheetFormatPr baseColWidth="10" defaultColWidth="11.42578125" defaultRowHeight="15" x14ac:dyDescent="0.25"/>
  <cols>
    <col min="2" max="2" width="21.7109375" customWidth="1"/>
    <col min="4" max="4" width="21.42578125" customWidth="1"/>
    <col min="6" max="6" width="31" customWidth="1"/>
    <col min="7" max="7" width="20.140625" customWidth="1"/>
  </cols>
  <sheetData>
    <row r="2" spans="2:7" ht="18" x14ac:dyDescent="0.45">
      <c r="B2" s="1"/>
    </row>
    <row r="4" spans="2:7" ht="18" x14ac:dyDescent="0.25">
      <c r="B4" s="23" t="s">
        <v>966</v>
      </c>
    </row>
    <row r="6" spans="2:7" ht="36" x14ac:dyDescent="0.25">
      <c r="B6" s="337" t="s">
        <v>925</v>
      </c>
      <c r="C6" s="337" t="s">
        <v>926</v>
      </c>
      <c r="D6" s="396" t="s">
        <v>946</v>
      </c>
      <c r="E6" s="337" t="s">
        <v>928</v>
      </c>
      <c r="F6" s="396" t="s">
        <v>947</v>
      </c>
      <c r="G6" s="396" t="s">
        <v>929</v>
      </c>
    </row>
    <row r="7" spans="2:7" ht="18" hidden="1" x14ac:dyDescent="0.25">
      <c r="B7" s="490" t="s">
        <v>967</v>
      </c>
      <c r="C7" s="477">
        <v>7438</v>
      </c>
      <c r="D7" s="491" t="s">
        <v>949</v>
      </c>
      <c r="E7" s="477">
        <v>5456</v>
      </c>
      <c r="F7" s="491" t="s">
        <v>949</v>
      </c>
      <c r="G7" s="480">
        <v>0.73</v>
      </c>
    </row>
    <row r="8" spans="2:7" ht="18" hidden="1" x14ac:dyDescent="0.25">
      <c r="B8" s="492" t="s">
        <v>968</v>
      </c>
      <c r="C8" s="470">
        <v>8528</v>
      </c>
      <c r="D8" s="471">
        <v>0.15</v>
      </c>
      <c r="E8" s="470">
        <v>4359</v>
      </c>
      <c r="F8" s="471">
        <v>-0.2</v>
      </c>
      <c r="G8" s="482">
        <v>0.51</v>
      </c>
    </row>
    <row r="9" spans="2:7" ht="18" hidden="1" x14ac:dyDescent="0.25">
      <c r="B9" s="492" t="s">
        <v>969</v>
      </c>
      <c r="C9" s="470">
        <v>9135</v>
      </c>
      <c r="D9" s="471">
        <v>7.0000000000000007E-2</v>
      </c>
      <c r="E9" s="470">
        <v>4681</v>
      </c>
      <c r="F9" s="471">
        <v>7.0000000000000007E-2</v>
      </c>
      <c r="G9" s="482">
        <v>0.51</v>
      </c>
    </row>
    <row r="10" spans="2:7" ht="18" x14ac:dyDescent="0.25">
      <c r="B10" s="492" t="s">
        <v>970</v>
      </c>
      <c r="C10" s="470">
        <v>8631</v>
      </c>
      <c r="D10" s="471">
        <v>-0.06</v>
      </c>
      <c r="E10" s="470">
        <v>5990</v>
      </c>
      <c r="F10" s="471">
        <v>0.28000000000000003</v>
      </c>
      <c r="G10" s="482">
        <v>0.69</v>
      </c>
    </row>
    <row r="11" spans="2:7" ht="18" x14ac:dyDescent="0.25">
      <c r="B11" s="492" t="s">
        <v>971</v>
      </c>
      <c r="C11" s="470">
        <v>9896</v>
      </c>
      <c r="D11" s="471">
        <v>0.15</v>
      </c>
      <c r="E11" s="470">
        <v>6572</v>
      </c>
      <c r="F11" s="471">
        <v>0.1</v>
      </c>
      <c r="G11" s="482">
        <v>0.66</v>
      </c>
    </row>
    <row r="12" spans="2:7" ht="18" x14ac:dyDescent="0.25">
      <c r="B12" s="492" t="s">
        <v>972</v>
      </c>
      <c r="C12" s="470">
        <v>9905</v>
      </c>
      <c r="D12" s="471">
        <v>0</v>
      </c>
      <c r="E12" s="470">
        <v>7662</v>
      </c>
      <c r="F12" s="471">
        <v>0.17</v>
      </c>
      <c r="G12" s="482">
        <v>0.77</v>
      </c>
    </row>
    <row r="13" spans="2:7" ht="18" x14ac:dyDescent="0.25">
      <c r="B13" s="492" t="s">
        <v>973</v>
      </c>
      <c r="C13" s="470">
        <v>10215</v>
      </c>
      <c r="D13" s="471">
        <v>0.03</v>
      </c>
      <c r="E13" s="470">
        <v>8475</v>
      </c>
      <c r="F13" s="471">
        <v>0.11</v>
      </c>
      <c r="G13" s="482">
        <v>0.83</v>
      </c>
    </row>
    <row r="14" spans="2:7" ht="18" x14ac:dyDescent="0.25">
      <c r="B14" s="492" t="s">
        <v>974</v>
      </c>
      <c r="C14" s="470">
        <v>11468</v>
      </c>
      <c r="D14" s="472">
        <v>0.12</v>
      </c>
      <c r="E14" s="470">
        <v>9268</v>
      </c>
      <c r="F14" s="471">
        <v>0.09</v>
      </c>
      <c r="G14" s="499">
        <v>0.81</v>
      </c>
    </row>
    <row r="15" spans="2:7" ht="18" x14ac:dyDescent="0.25">
      <c r="B15" s="492" t="s">
        <v>975</v>
      </c>
      <c r="C15" s="470">
        <v>12581</v>
      </c>
      <c r="D15" s="472">
        <v>0.1</v>
      </c>
      <c r="E15" s="470">
        <v>9310</v>
      </c>
      <c r="F15" s="498">
        <v>5.0000000000000001E-3</v>
      </c>
      <c r="G15" s="499">
        <v>0.74</v>
      </c>
    </row>
    <row r="16" spans="2:7" ht="18" x14ac:dyDescent="0.25">
      <c r="B16" s="492" t="s">
        <v>976</v>
      </c>
      <c r="C16" s="470">
        <v>13717</v>
      </c>
      <c r="D16" s="472">
        <v>0.09</v>
      </c>
      <c r="E16" s="470">
        <v>10486</v>
      </c>
      <c r="F16" s="471">
        <v>0.13</v>
      </c>
      <c r="G16" s="499">
        <v>0.76</v>
      </c>
    </row>
    <row r="17" spans="2:8" ht="18" x14ac:dyDescent="0.25">
      <c r="B17" s="492" t="s">
        <v>977</v>
      </c>
      <c r="C17" s="470">
        <v>15547</v>
      </c>
      <c r="D17" s="472">
        <v>0.13</v>
      </c>
      <c r="E17" s="470">
        <v>11411</v>
      </c>
      <c r="F17" s="471">
        <v>0.09</v>
      </c>
      <c r="G17" s="499">
        <v>0.73</v>
      </c>
    </row>
    <row r="18" spans="2:8" ht="18" x14ac:dyDescent="0.25">
      <c r="B18" s="492" t="s">
        <v>978</v>
      </c>
      <c r="C18" s="470">
        <v>15002</v>
      </c>
      <c r="D18" s="472">
        <v>-0.04</v>
      </c>
      <c r="E18" s="470">
        <v>12591</v>
      </c>
      <c r="F18" s="471">
        <v>0.1</v>
      </c>
      <c r="G18" s="798">
        <v>0.83928809492067724</v>
      </c>
    </row>
    <row r="19" spans="2:8" ht="18" x14ac:dyDescent="0.25">
      <c r="B19" s="494" t="s">
        <v>979</v>
      </c>
      <c r="C19" s="495">
        <v>16791</v>
      </c>
      <c r="D19" s="500">
        <v>0.12</v>
      </c>
      <c r="E19" s="495">
        <v>14587</v>
      </c>
      <c r="F19" s="496">
        <v>0.16</v>
      </c>
      <c r="G19" s="797">
        <v>0.86873920552677031</v>
      </c>
      <c r="H19" s="916"/>
    </row>
    <row r="20" spans="2:8" ht="17.25" x14ac:dyDescent="0.25">
      <c r="B20" s="1067" t="s">
        <v>980</v>
      </c>
      <c r="C20" s="1067"/>
      <c r="D20" s="1067"/>
      <c r="E20" s="1067"/>
      <c r="F20" s="1067"/>
      <c r="G20" s="1067"/>
    </row>
  </sheetData>
  <mergeCells count="1">
    <mergeCell ref="B20:G20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00333-1423-4C6C-9A1E-577298A0B574}">
  <sheetPr codeName="Hoja84"/>
  <dimension ref="B1:L24"/>
  <sheetViews>
    <sheetView showGridLines="0" zoomScale="80" zoomScaleNormal="80" workbookViewId="0"/>
  </sheetViews>
  <sheetFormatPr baseColWidth="10" defaultColWidth="11.42578125" defaultRowHeight="15" x14ac:dyDescent="0.25"/>
  <cols>
    <col min="3" max="3" width="17" customWidth="1"/>
    <col min="4" max="4" width="17.85546875" customWidth="1"/>
    <col min="5" max="5" width="19.42578125" customWidth="1"/>
    <col min="6" max="6" width="16.42578125" customWidth="1"/>
    <col min="7" max="7" width="19" customWidth="1"/>
    <col min="8" max="8" width="18.7109375" customWidth="1"/>
    <col min="9" max="9" width="15.28515625" customWidth="1"/>
    <col min="10" max="10" width="14" customWidth="1"/>
  </cols>
  <sheetData>
    <row r="1" spans="2:12" ht="18" x14ac:dyDescent="0.45">
      <c r="B1" s="1"/>
    </row>
    <row r="4" spans="2:12" ht="18" x14ac:dyDescent="0.25">
      <c r="B4" s="23" t="s">
        <v>981</v>
      </c>
    </row>
    <row r="6" spans="2:12" ht="15" customHeight="1" x14ac:dyDescent="0.25">
      <c r="B6" s="1069" t="s">
        <v>982</v>
      </c>
      <c r="C6" s="1072" t="s">
        <v>983</v>
      </c>
      <c r="D6" s="1072" t="s">
        <v>984</v>
      </c>
      <c r="E6" s="1072" t="s">
        <v>985</v>
      </c>
      <c r="F6" s="1072" t="s">
        <v>986</v>
      </c>
      <c r="G6" s="1072" t="s">
        <v>987</v>
      </c>
      <c r="H6" s="1072" t="s">
        <v>988</v>
      </c>
      <c r="I6" s="1072" t="s">
        <v>989</v>
      </c>
      <c r="J6" s="1072" t="s">
        <v>990</v>
      </c>
      <c r="K6" s="1072" t="s">
        <v>991</v>
      </c>
      <c r="L6" s="1074" t="s">
        <v>508</v>
      </c>
    </row>
    <row r="7" spans="2:12" ht="15" customHeight="1" x14ac:dyDescent="0.25">
      <c r="B7" s="1070"/>
      <c r="C7" s="1073"/>
      <c r="D7" s="1073"/>
      <c r="E7" s="1073"/>
      <c r="F7" s="1073"/>
      <c r="G7" s="1073"/>
      <c r="H7" s="1073"/>
      <c r="I7" s="1073"/>
      <c r="J7" s="1073"/>
      <c r="K7" s="1073"/>
      <c r="L7" s="1075"/>
    </row>
    <row r="8" spans="2:12" ht="15" customHeight="1" x14ac:dyDescent="0.25">
      <c r="B8" s="1070"/>
      <c r="C8" s="1073"/>
      <c r="D8" s="1073"/>
      <c r="E8" s="1073"/>
      <c r="F8" s="1073"/>
      <c r="G8" s="1073"/>
      <c r="H8" s="1073"/>
      <c r="I8" s="1073"/>
      <c r="J8" s="1073"/>
      <c r="K8" s="1073"/>
      <c r="L8" s="1075"/>
    </row>
    <row r="9" spans="2:12" ht="15" customHeight="1" x14ac:dyDescent="0.25">
      <c r="B9" s="1070"/>
      <c r="C9" s="1073"/>
      <c r="D9" s="1073"/>
      <c r="E9" s="1073"/>
      <c r="F9" s="1073"/>
      <c r="G9" s="1073"/>
      <c r="H9" s="1073"/>
      <c r="I9" s="1073"/>
      <c r="J9" s="1073"/>
      <c r="K9" s="1073"/>
      <c r="L9" s="1075"/>
    </row>
    <row r="10" spans="2:12" ht="15" customHeight="1" x14ac:dyDescent="0.25">
      <c r="B10" s="1070"/>
      <c r="C10" s="1073"/>
      <c r="D10" s="1073"/>
      <c r="E10" s="1073"/>
      <c r="F10" s="1073"/>
      <c r="G10" s="1073"/>
      <c r="H10" s="1073"/>
      <c r="I10" s="1073"/>
      <c r="J10" s="1073"/>
      <c r="K10" s="1073"/>
      <c r="L10" s="1075"/>
    </row>
    <row r="11" spans="2:12" ht="15" customHeight="1" x14ac:dyDescent="0.25">
      <c r="B11" s="1071"/>
      <c r="C11" s="1073"/>
      <c r="D11" s="1073"/>
      <c r="E11" s="1073"/>
      <c r="F11" s="1073"/>
      <c r="G11" s="1073"/>
      <c r="H11" s="1073"/>
      <c r="I11" s="1073"/>
      <c r="J11" s="1073"/>
      <c r="K11" s="1073"/>
      <c r="L11" s="1075"/>
    </row>
    <row r="12" spans="2:12" ht="18" hidden="1" x14ac:dyDescent="0.25">
      <c r="B12" s="490">
        <v>2010</v>
      </c>
      <c r="C12" s="501">
        <v>54751</v>
      </c>
      <c r="D12" s="501" t="s">
        <v>992</v>
      </c>
      <c r="E12" s="501">
        <v>185320</v>
      </c>
      <c r="F12" s="501" t="s">
        <v>992</v>
      </c>
      <c r="G12" s="501">
        <v>6598</v>
      </c>
      <c r="H12" s="501" t="s">
        <v>992</v>
      </c>
      <c r="I12" s="501">
        <v>110554</v>
      </c>
      <c r="J12" s="501">
        <v>7892</v>
      </c>
      <c r="K12" s="501">
        <v>36959</v>
      </c>
      <c r="L12" s="502" t="s">
        <v>992</v>
      </c>
    </row>
    <row r="13" spans="2:12" ht="18" hidden="1" x14ac:dyDescent="0.25">
      <c r="B13" s="492">
        <v>2011</v>
      </c>
      <c r="C13" s="367">
        <v>64011</v>
      </c>
      <c r="D13" s="367">
        <v>19280</v>
      </c>
      <c r="E13" s="367">
        <v>92349</v>
      </c>
      <c r="F13" s="367">
        <v>125141</v>
      </c>
      <c r="G13" s="367">
        <v>11943</v>
      </c>
      <c r="H13" s="367">
        <v>13845</v>
      </c>
      <c r="I13" s="367">
        <v>103507</v>
      </c>
      <c r="J13" s="367">
        <v>6954</v>
      </c>
      <c r="K13" s="367">
        <v>37756</v>
      </c>
      <c r="L13" s="499">
        <v>3643</v>
      </c>
    </row>
    <row r="14" spans="2:12" ht="18" x14ac:dyDescent="0.25">
      <c r="B14" s="492">
        <v>2012</v>
      </c>
      <c r="C14" s="470">
        <v>64604</v>
      </c>
      <c r="D14" s="470">
        <v>22473</v>
      </c>
      <c r="E14" s="470">
        <v>96644</v>
      </c>
      <c r="F14" s="470">
        <v>129773</v>
      </c>
      <c r="G14" s="470">
        <v>13151</v>
      </c>
      <c r="H14" s="470">
        <v>13943</v>
      </c>
      <c r="I14" s="470">
        <v>110410</v>
      </c>
      <c r="J14" s="470">
        <v>8180</v>
      </c>
      <c r="K14" s="470">
        <v>41613</v>
      </c>
      <c r="L14" s="942">
        <v>4208</v>
      </c>
    </row>
    <row r="15" spans="2:12" ht="18" x14ac:dyDescent="0.25">
      <c r="B15" s="492">
        <v>2013</v>
      </c>
      <c r="C15" s="470">
        <v>67386</v>
      </c>
      <c r="D15" s="470">
        <v>23886</v>
      </c>
      <c r="E15" s="470">
        <v>101928</v>
      </c>
      <c r="F15" s="470">
        <v>138252</v>
      </c>
      <c r="G15" s="470">
        <v>13073</v>
      </c>
      <c r="H15" s="470">
        <v>13946</v>
      </c>
      <c r="I15" s="470">
        <v>123391</v>
      </c>
      <c r="J15" s="470">
        <v>9401</v>
      </c>
      <c r="K15" s="470">
        <v>45646</v>
      </c>
      <c r="L15" s="942">
        <v>4884</v>
      </c>
    </row>
    <row r="16" spans="2:12" ht="18" x14ac:dyDescent="0.25">
      <c r="B16" s="492">
        <v>2014</v>
      </c>
      <c r="C16" s="470">
        <v>71922</v>
      </c>
      <c r="D16" s="470">
        <v>23783</v>
      </c>
      <c r="E16" s="470">
        <v>106388</v>
      </c>
      <c r="F16" s="470">
        <v>143362</v>
      </c>
      <c r="G16" s="470">
        <v>14564</v>
      </c>
      <c r="H16" s="470">
        <v>13434</v>
      </c>
      <c r="I16" s="470">
        <v>132836</v>
      </c>
      <c r="J16" s="470">
        <v>10410</v>
      </c>
      <c r="K16" s="470">
        <v>47050</v>
      </c>
      <c r="L16" s="942">
        <v>6432</v>
      </c>
    </row>
    <row r="17" spans="2:12" ht="18" x14ac:dyDescent="0.25">
      <c r="B17" s="492">
        <v>2015</v>
      </c>
      <c r="C17" s="470">
        <v>72966</v>
      </c>
      <c r="D17" s="470">
        <v>25286</v>
      </c>
      <c r="E17" s="470">
        <v>111728</v>
      </c>
      <c r="F17" s="470">
        <v>151901</v>
      </c>
      <c r="G17" s="470">
        <v>15808</v>
      </c>
      <c r="H17" s="470">
        <v>10949</v>
      </c>
      <c r="I17" s="470">
        <v>141245</v>
      </c>
      <c r="J17" s="470">
        <v>11409</v>
      </c>
      <c r="K17" s="470">
        <v>56223</v>
      </c>
      <c r="L17" s="942">
        <v>7143</v>
      </c>
    </row>
    <row r="18" spans="2:12" ht="18" x14ac:dyDescent="0.25">
      <c r="B18" s="492">
        <v>2016</v>
      </c>
      <c r="C18" s="470">
        <v>69559</v>
      </c>
      <c r="D18" s="470">
        <v>25159</v>
      </c>
      <c r="E18" s="470">
        <v>116897</v>
      </c>
      <c r="F18" s="470">
        <v>158090</v>
      </c>
      <c r="G18" s="470">
        <v>16471</v>
      </c>
      <c r="H18" s="470">
        <v>10279</v>
      </c>
      <c r="I18" s="470">
        <v>151999</v>
      </c>
      <c r="J18" s="470">
        <v>12136</v>
      </c>
      <c r="K18" s="470">
        <v>62396</v>
      </c>
      <c r="L18" s="942">
        <v>8468</v>
      </c>
    </row>
    <row r="19" spans="2:12" ht="18" x14ac:dyDescent="0.25">
      <c r="B19" s="492">
        <v>2017</v>
      </c>
      <c r="C19" s="470">
        <v>65749</v>
      </c>
      <c r="D19" s="470">
        <v>24567</v>
      </c>
      <c r="E19" s="470">
        <v>121740</v>
      </c>
      <c r="F19" s="470">
        <v>149731</v>
      </c>
      <c r="G19" s="470">
        <v>15112</v>
      </c>
      <c r="H19" s="470">
        <v>39637</v>
      </c>
      <c r="I19" s="470">
        <v>131175</v>
      </c>
      <c r="J19" s="470">
        <v>13743</v>
      </c>
      <c r="K19" s="470">
        <v>74646</v>
      </c>
      <c r="L19" s="942">
        <v>23420</v>
      </c>
    </row>
    <row r="20" spans="2:12" ht="18" x14ac:dyDescent="0.25">
      <c r="B20" s="492">
        <v>2018</v>
      </c>
      <c r="C20" s="470">
        <v>58014</v>
      </c>
      <c r="D20" s="470">
        <v>24775</v>
      </c>
      <c r="E20" s="470">
        <v>126512</v>
      </c>
      <c r="F20" s="470">
        <v>155638</v>
      </c>
      <c r="G20" s="470">
        <v>15772</v>
      </c>
      <c r="H20" s="470">
        <v>38203</v>
      </c>
      <c r="I20" s="470">
        <v>139630</v>
      </c>
      <c r="J20" s="470">
        <v>14559</v>
      </c>
      <c r="K20" s="470">
        <v>79460</v>
      </c>
      <c r="L20" s="942">
        <v>24803</v>
      </c>
    </row>
    <row r="21" spans="2:12" ht="18" x14ac:dyDescent="0.25">
      <c r="B21" s="492">
        <v>2019</v>
      </c>
      <c r="C21" s="470">
        <v>56880</v>
      </c>
      <c r="D21" s="470">
        <v>24661</v>
      </c>
      <c r="E21" s="470">
        <v>134244</v>
      </c>
      <c r="F21" s="470">
        <v>164183</v>
      </c>
      <c r="G21" s="470">
        <v>16357</v>
      </c>
      <c r="H21" s="470">
        <v>37742</v>
      </c>
      <c r="I21" s="470">
        <v>147049</v>
      </c>
      <c r="J21" s="470">
        <v>15516</v>
      </c>
      <c r="K21" s="470">
        <v>80149</v>
      </c>
      <c r="L21" s="942">
        <v>24681</v>
      </c>
    </row>
    <row r="22" spans="2:12" ht="18" x14ac:dyDescent="0.25">
      <c r="B22" s="492">
        <v>2020</v>
      </c>
      <c r="C22" s="470">
        <v>36176</v>
      </c>
      <c r="D22" s="470">
        <v>25157</v>
      </c>
      <c r="E22" s="470">
        <v>131393</v>
      </c>
      <c r="F22" s="470">
        <v>153327</v>
      </c>
      <c r="G22" s="470">
        <v>16006</v>
      </c>
      <c r="H22" s="470">
        <v>32356</v>
      </c>
      <c r="I22" s="470">
        <v>131581</v>
      </c>
      <c r="J22" s="470">
        <v>15273</v>
      </c>
      <c r="K22" s="470">
        <v>80059</v>
      </c>
      <c r="L22" s="942">
        <v>19716</v>
      </c>
    </row>
    <row r="23" spans="2:12" ht="18" x14ac:dyDescent="0.25">
      <c r="B23" s="494">
        <v>2021</v>
      </c>
      <c r="C23" s="495">
        <v>45523</v>
      </c>
      <c r="D23" s="495">
        <v>28112</v>
      </c>
      <c r="E23" s="495">
        <v>140057</v>
      </c>
      <c r="F23" s="495">
        <v>162808</v>
      </c>
      <c r="G23" s="495">
        <v>15933</v>
      </c>
      <c r="H23" s="495">
        <v>32698</v>
      </c>
      <c r="I23" s="495">
        <v>125390</v>
      </c>
      <c r="J23" s="495">
        <v>14192</v>
      </c>
      <c r="K23" s="495">
        <v>85531</v>
      </c>
      <c r="L23" s="943">
        <v>18453</v>
      </c>
    </row>
    <row r="24" spans="2:12" ht="45" customHeight="1" x14ac:dyDescent="0.25">
      <c r="B24" s="1068" t="s">
        <v>993</v>
      </c>
      <c r="C24" s="1068"/>
      <c r="D24" s="1068"/>
      <c r="E24" s="1068"/>
      <c r="F24" s="1068"/>
      <c r="G24" s="1068"/>
      <c r="H24" s="1068"/>
      <c r="I24" s="1068"/>
      <c r="J24" s="1068"/>
      <c r="K24" s="1068"/>
      <c r="L24" s="1068"/>
    </row>
  </sheetData>
  <mergeCells count="12">
    <mergeCell ref="B24:L24"/>
    <mergeCell ref="B6:B11"/>
    <mergeCell ref="C6:C11"/>
    <mergeCell ref="D6:D11"/>
    <mergeCell ref="E6:E11"/>
    <mergeCell ref="F6:F11"/>
    <mergeCell ref="G6:G11"/>
    <mergeCell ref="H6:H11"/>
    <mergeCell ref="I6:I11"/>
    <mergeCell ref="J6:J11"/>
    <mergeCell ref="K6:K11"/>
    <mergeCell ref="L6:L1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F6363-18FE-4508-83CA-78BDCC54F89C}">
  <sheetPr codeName="Hoja85"/>
  <dimension ref="B2:L26"/>
  <sheetViews>
    <sheetView showGridLines="0" workbookViewId="0">
      <selection activeCell="A8" sqref="A8"/>
    </sheetView>
  </sheetViews>
  <sheetFormatPr baseColWidth="10" defaultColWidth="11.42578125" defaultRowHeight="15" x14ac:dyDescent="0.25"/>
  <cols>
    <col min="3" max="3" width="19.42578125" customWidth="1"/>
    <col min="4" max="4" width="13.42578125" customWidth="1"/>
    <col min="5" max="5" width="18.140625" customWidth="1"/>
    <col min="6" max="6" width="16.28515625" customWidth="1"/>
    <col min="7" max="7" width="21.42578125" customWidth="1"/>
    <col min="8" max="8" width="17.140625" customWidth="1"/>
    <col min="9" max="9" width="18" customWidth="1"/>
    <col min="10" max="10" width="17.140625" customWidth="1"/>
    <col min="11" max="11" width="16" customWidth="1"/>
    <col min="12" max="12" width="12.7109375" customWidth="1"/>
  </cols>
  <sheetData>
    <row r="2" spans="2:12" ht="18" x14ac:dyDescent="0.45">
      <c r="B2" s="1"/>
    </row>
    <row r="4" spans="2:12" ht="18" x14ac:dyDescent="0.25">
      <c r="B4" s="23" t="s">
        <v>994</v>
      </c>
    </row>
    <row r="6" spans="2:12" x14ac:dyDescent="0.25">
      <c r="B6" s="1069" t="s">
        <v>982</v>
      </c>
      <c r="C6" s="1072" t="s">
        <v>983</v>
      </c>
      <c r="D6" s="1072" t="s">
        <v>984</v>
      </c>
      <c r="E6" s="1072" t="s">
        <v>985</v>
      </c>
      <c r="F6" s="1072" t="s">
        <v>986</v>
      </c>
      <c r="G6" s="1072" t="s">
        <v>987</v>
      </c>
      <c r="H6" s="1072" t="s">
        <v>988</v>
      </c>
      <c r="I6" s="1072" t="s">
        <v>989</v>
      </c>
      <c r="J6" s="1072" t="s">
        <v>990</v>
      </c>
      <c r="K6" s="1072" t="s">
        <v>991</v>
      </c>
      <c r="L6" s="1074" t="s">
        <v>508</v>
      </c>
    </row>
    <row r="7" spans="2:12" x14ac:dyDescent="0.25">
      <c r="B7" s="1070"/>
      <c r="C7" s="1073"/>
      <c r="D7" s="1073"/>
      <c r="E7" s="1073"/>
      <c r="F7" s="1073"/>
      <c r="G7" s="1073"/>
      <c r="H7" s="1073"/>
      <c r="I7" s="1073"/>
      <c r="J7" s="1073"/>
      <c r="K7" s="1073"/>
      <c r="L7" s="1075"/>
    </row>
    <row r="8" spans="2:12" x14ac:dyDescent="0.25">
      <c r="B8" s="1070"/>
      <c r="C8" s="1073"/>
      <c r="D8" s="1073"/>
      <c r="E8" s="1073"/>
      <c r="F8" s="1073"/>
      <c r="G8" s="1073"/>
      <c r="H8" s="1073"/>
      <c r="I8" s="1073"/>
      <c r="J8" s="1073"/>
      <c r="K8" s="1073"/>
      <c r="L8" s="1075"/>
    </row>
    <row r="9" spans="2:12" x14ac:dyDescent="0.25">
      <c r="B9" s="1070"/>
      <c r="C9" s="1073"/>
      <c r="D9" s="1073"/>
      <c r="E9" s="1073"/>
      <c r="F9" s="1073"/>
      <c r="G9" s="1073"/>
      <c r="H9" s="1073"/>
      <c r="I9" s="1073"/>
      <c r="J9" s="1073"/>
      <c r="K9" s="1073"/>
      <c r="L9" s="1075"/>
    </row>
    <row r="10" spans="2:12" x14ac:dyDescent="0.25">
      <c r="B10" s="1070"/>
      <c r="C10" s="1073"/>
      <c r="D10" s="1073"/>
      <c r="E10" s="1073"/>
      <c r="F10" s="1073"/>
      <c r="G10" s="1073"/>
      <c r="H10" s="1073"/>
      <c r="I10" s="1073"/>
      <c r="J10" s="1073"/>
      <c r="K10" s="1073"/>
      <c r="L10" s="1075"/>
    </row>
    <row r="11" spans="2:12" x14ac:dyDescent="0.25">
      <c r="B11" s="1070"/>
      <c r="C11" s="1073"/>
      <c r="D11" s="1073"/>
      <c r="E11" s="1073"/>
      <c r="F11" s="1073"/>
      <c r="G11" s="1073"/>
      <c r="H11" s="1073"/>
      <c r="I11" s="1073"/>
      <c r="J11" s="1073"/>
      <c r="K11" s="1073"/>
      <c r="L11" s="1075"/>
    </row>
    <row r="12" spans="2:12" ht="18" hidden="1" x14ac:dyDescent="0.25">
      <c r="B12" s="490">
        <v>2010</v>
      </c>
      <c r="C12" s="501">
        <v>1055</v>
      </c>
      <c r="D12" s="501" t="s">
        <v>992</v>
      </c>
      <c r="E12" s="501">
        <v>6890</v>
      </c>
      <c r="F12" s="501" t="s">
        <v>992</v>
      </c>
      <c r="G12" s="501">
        <v>80</v>
      </c>
      <c r="H12" s="501" t="s">
        <v>992</v>
      </c>
      <c r="I12" s="501">
        <v>1390</v>
      </c>
      <c r="J12" s="501">
        <v>98</v>
      </c>
      <c r="K12" s="501">
        <v>6712</v>
      </c>
      <c r="L12" s="502" t="s">
        <v>992</v>
      </c>
    </row>
    <row r="13" spans="2:12" ht="18" hidden="1" x14ac:dyDescent="0.25">
      <c r="B13" s="492">
        <v>2011</v>
      </c>
      <c r="C13" s="367">
        <v>1446</v>
      </c>
      <c r="D13" s="367">
        <v>463</v>
      </c>
      <c r="E13" s="367">
        <v>3289</v>
      </c>
      <c r="F13" s="367">
        <v>4209</v>
      </c>
      <c r="G13" s="367">
        <v>189</v>
      </c>
      <c r="H13" s="367">
        <v>105</v>
      </c>
      <c r="I13" s="367">
        <v>713</v>
      </c>
      <c r="J13" s="367">
        <v>85</v>
      </c>
      <c r="K13" s="367">
        <v>5195</v>
      </c>
      <c r="L13" s="499">
        <v>83</v>
      </c>
    </row>
    <row r="14" spans="2:12" ht="18" x14ac:dyDescent="0.25">
      <c r="B14" s="492">
        <v>2012</v>
      </c>
      <c r="C14" s="470">
        <v>1365</v>
      </c>
      <c r="D14" s="470">
        <v>635</v>
      </c>
      <c r="E14" s="470">
        <v>3800</v>
      </c>
      <c r="F14" s="470">
        <v>4640</v>
      </c>
      <c r="G14" s="470">
        <v>229</v>
      </c>
      <c r="H14" s="470">
        <v>133</v>
      </c>
      <c r="I14" s="470">
        <v>706</v>
      </c>
      <c r="J14" s="470">
        <v>61</v>
      </c>
      <c r="K14" s="470">
        <v>6350</v>
      </c>
      <c r="L14" s="942">
        <v>117</v>
      </c>
    </row>
    <row r="15" spans="2:12" ht="18" x14ac:dyDescent="0.25">
      <c r="B15" s="492">
        <v>2013</v>
      </c>
      <c r="C15" s="470">
        <v>1251</v>
      </c>
      <c r="D15" s="470">
        <v>639</v>
      </c>
      <c r="E15" s="470">
        <v>3825</v>
      </c>
      <c r="F15" s="470">
        <v>4915</v>
      </c>
      <c r="G15" s="470">
        <v>213</v>
      </c>
      <c r="H15" s="470">
        <v>177</v>
      </c>
      <c r="I15" s="470">
        <v>746</v>
      </c>
      <c r="J15" s="470">
        <v>46</v>
      </c>
      <c r="K15" s="470">
        <v>5916</v>
      </c>
      <c r="L15" s="942">
        <v>136</v>
      </c>
    </row>
    <row r="16" spans="2:12" ht="18" x14ac:dyDescent="0.25">
      <c r="B16" s="492">
        <v>2014</v>
      </c>
      <c r="C16" s="470">
        <v>1511</v>
      </c>
      <c r="D16" s="470">
        <v>592</v>
      </c>
      <c r="E16" s="470">
        <v>3944</v>
      </c>
      <c r="F16" s="470">
        <v>5055</v>
      </c>
      <c r="G16" s="470">
        <v>278</v>
      </c>
      <c r="H16" s="470">
        <v>166</v>
      </c>
      <c r="I16" s="470">
        <v>665</v>
      </c>
      <c r="J16" s="470">
        <v>59</v>
      </c>
      <c r="K16" s="470">
        <v>6668</v>
      </c>
      <c r="L16" s="942">
        <v>243</v>
      </c>
    </row>
    <row r="17" spans="2:12" ht="18" x14ac:dyDescent="0.25">
      <c r="B17" s="492">
        <v>2015</v>
      </c>
      <c r="C17" s="470">
        <v>1389</v>
      </c>
      <c r="D17" s="470">
        <v>479</v>
      </c>
      <c r="E17" s="470">
        <v>3929</v>
      </c>
      <c r="F17" s="470">
        <v>4733</v>
      </c>
      <c r="G17" s="470">
        <v>213</v>
      </c>
      <c r="H17" s="470">
        <v>177</v>
      </c>
      <c r="I17" s="470">
        <v>773</v>
      </c>
      <c r="J17" s="470">
        <v>105</v>
      </c>
      <c r="K17" s="470">
        <v>6606</v>
      </c>
      <c r="L17" s="942">
        <v>62</v>
      </c>
    </row>
    <row r="18" spans="2:12" ht="18" x14ac:dyDescent="0.25">
      <c r="B18" s="492">
        <v>2016</v>
      </c>
      <c r="C18" s="470">
        <v>1325</v>
      </c>
      <c r="D18" s="470">
        <v>427</v>
      </c>
      <c r="E18" s="470">
        <v>3842</v>
      </c>
      <c r="F18" s="470">
        <v>5023</v>
      </c>
      <c r="G18" s="470">
        <v>271</v>
      </c>
      <c r="H18" s="470">
        <v>169</v>
      </c>
      <c r="I18" s="470">
        <v>975</v>
      </c>
      <c r="J18" s="470">
        <v>74</v>
      </c>
      <c r="K18" s="470">
        <v>7188</v>
      </c>
      <c r="L18" s="942">
        <v>154</v>
      </c>
    </row>
    <row r="19" spans="2:12" ht="18" x14ac:dyDescent="0.25">
      <c r="B19" s="492">
        <v>2017</v>
      </c>
      <c r="C19" s="470">
        <v>1465</v>
      </c>
      <c r="D19" s="470">
        <v>387</v>
      </c>
      <c r="E19" s="470">
        <v>4072</v>
      </c>
      <c r="F19" s="470">
        <v>4833</v>
      </c>
      <c r="G19" s="470">
        <v>199</v>
      </c>
      <c r="H19" s="470">
        <v>245</v>
      </c>
      <c r="I19" s="470">
        <v>743</v>
      </c>
      <c r="J19" s="470">
        <v>82</v>
      </c>
      <c r="K19" s="470">
        <v>8069</v>
      </c>
      <c r="L19" s="942">
        <v>304</v>
      </c>
    </row>
    <row r="20" spans="2:12" ht="18" x14ac:dyDescent="0.25">
      <c r="B20" s="492">
        <v>2018</v>
      </c>
      <c r="C20" s="470">
        <v>1082</v>
      </c>
      <c r="D20" s="470">
        <v>364</v>
      </c>
      <c r="E20" s="470">
        <v>3749</v>
      </c>
      <c r="F20" s="470">
        <v>3869</v>
      </c>
      <c r="G20" s="470">
        <v>165</v>
      </c>
      <c r="H20" s="470">
        <v>215</v>
      </c>
      <c r="I20" s="470">
        <v>546</v>
      </c>
      <c r="J20" s="470">
        <v>102</v>
      </c>
      <c r="K20" s="470">
        <v>7751</v>
      </c>
      <c r="L20" s="942">
        <v>380</v>
      </c>
    </row>
    <row r="21" spans="2:12" ht="18" x14ac:dyDescent="0.25">
      <c r="B21" s="492">
        <v>2019</v>
      </c>
      <c r="C21" s="470">
        <v>1081</v>
      </c>
      <c r="D21" s="470">
        <v>391</v>
      </c>
      <c r="E21" s="470">
        <v>3806</v>
      </c>
      <c r="F21" s="470">
        <v>4345</v>
      </c>
      <c r="G21" s="470">
        <v>156</v>
      </c>
      <c r="H21" s="470">
        <v>215</v>
      </c>
      <c r="I21" s="470">
        <v>557</v>
      </c>
      <c r="J21" s="470">
        <v>107</v>
      </c>
      <c r="K21" s="470">
        <v>9347</v>
      </c>
      <c r="L21" s="942">
        <v>587</v>
      </c>
    </row>
    <row r="22" spans="2:12" ht="18" x14ac:dyDescent="0.25">
      <c r="B22" s="492">
        <v>2020</v>
      </c>
      <c r="C22" s="470">
        <v>1359</v>
      </c>
      <c r="D22" s="470">
        <v>521</v>
      </c>
      <c r="E22" s="470">
        <v>4003</v>
      </c>
      <c r="F22" s="470">
        <v>4312</v>
      </c>
      <c r="G22" s="470">
        <v>312</v>
      </c>
      <c r="H22" s="470">
        <v>235</v>
      </c>
      <c r="I22" s="470">
        <v>554</v>
      </c>
      <c r="J22" s="470">
        <v>253</v>
      </c>
      <c r="K22" s="470">
        <v>14765</v>
      </c>
      <c r="L22" s="942">
        <v>326</v>
      </c>
    </row>
    <row r="23" spans="2:12" ht="18" x14ac:dyDescent="0.25">
      <c r="B23" s="494">
        <v>2021</v>
      </c>
      <c r="C23" s="495">
        <v>1474</v>
      </c>
      <c r="D23" s="495">
        <v>528</v>
      </c>
      <c r="E23" s="495">
        <v>3893</v>
      </c>
      <c r="F23" s="495">
        <v>3787</v>
      </c>
      <c r="G23" s="495">
        <v>287</v>
      </c>
      <c r="H23" s="495">
        <v>541</v>
      </c>
      <c r="I23" s="495">
        <v>340</v>
      </c>
      <c r="J23" s="495">
        <v>192</v>
      </c>
      <c r="K23" s="495">
        <v>14066</v>
      </c>
      <c r="L23" s="943">
        <v>378</v>
      </c>
    </row>
    <row r="24" spans="2:12" ht="15.75" x14ac:dyDescent="0.25">
      <c r="B24" s="70" t="s">
        <v>993</v>
      </c>
      <c r="C24" s="277"/>
      <c r="D24" s="277"/>
      <c r="E24" s="277"/>
      <c r="F24" s="277"/>
      <c r="G24" s="278"/>
      <c r="H24" s="183"/>
      <c r="K24" s="279"/>
      <c r="L24" s="280"/>
    </row>
    <row r="25" spans="2:12" ht="15.75" x14ac:dyDescent="0.25">
      <c r="B25" s="70" t="s">
        <v>995</v>
      </c>
    </row>
    <row r="26" spans="2:12" x14ac:dyDescent="0.25">
      <c r="B26" s="281" t="s">
        <v>996</v>
      </c>
    </row>
  </sheetData>
  <mergeCells count="11">
    <mergeCell ref="G6:G11"/>
    <mergeCell ref="B6:B11"/>
    <mergeCell ref="C6:C11"/>
    <mergeCell ref="D6:D11"/>
    <mergeCell ref="E6:E11"/>
    <mergeCell ref="F6:F11"/>
    <mergeCell ref="H6:H11"/>
    <mergeCell ref="I6:I11"/>
    <mergeCell ref="J6:J11"/>
    <mergeCell ref="K6:K11"/>
    <mergeCell ref="L6:L11"/>
  </mergeCell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DBF62-66A3-4511-9844-1B34EE4D5A59}">
  <sheetPr codeName="Hoja86"/>
  <dimension ref="B2:L26"/>
  <sheetViews>
    <sheetView showGridLines="0" zoomScale="80" zoomScaleNormal="80" workbookViewId="0">
      <selection activeCell="A7" sqref="A7"/>
    </sheetView>
  </sheetViews>
  <sheetFormatPr baseColWidth="10" defaultColWidth="11.42578125" defaultRowHeight="15" x14ac:dyDescent="0.25"/>
  <cols>
    <col min="4" max="4" width="16.42578125" customWidth="1"/>
    <col min="5" max="5" width="22.5703125" customWidth="1"/>
    <col min="6" max="6" width="20.42578125" customWidth="1"/>
    <col min="7" max="7" width="25.42578125" customWidth="1"/>
    <col min="8" max="8" width="25.28515625" customWidth="1"/>
    <col min="9" max="9" width="24.5703125" customWidth="1"/>
    <col min="10" max="10" width="13.7109375" customWidth="1"/>
    <col min="11" max="11" width="19" customWidth="1"/>
  </cols>
  <sheetData>
    <row r="2" spans="2:12" ht="18" x14ac:dyDescent="0.45">
      <c r="B2" s="184"/>
    </row>
    <row r="4" spans="2:12" ht="18" x14ac:dyDescent="0.25">
      <c r="B4" s="23" t="s">
        <v>997</v>
      </c>
    </row>
    <row r="6" spans="2:12" x14ac:dyDescent="0.25">
      <c r="B6" s="1069" t="s">
        <v>982</v>
      </c>
      <c r="C6" s="1072" t="s">
        <v>983</v>
      </c>
      <c r="D6" s="1072" t="s">
        <v>984</v>
      </c>
      <c r="E6" s="1072" t="s">
        <v>985</v>
      </c>
      <c r="F6" s="1072" t="s">
        <v>986</v>
      </c>
      <c r="G6" s="1072" t="s">
        <v>987</v>
      </c>
      <c r="H6" s="1072" t="s">
        <v>988</v>
      </c>
      <c r="I6" s="1072" t="s">
        <v>989</v>
      </c>
      <c r="J6" s="1072" t="s">
        <v>990</v>
      </c>
      <c r="K6" s="1072" t="s">
        <v>991</v>
      </c>
      <c r="L6" s="1074" t="s">
        <v>508</v>
      </c>
    </row>
    <row r="7" spans="2:12" x14ac:dyDescent="0.25">
      <c r="B7" s="1070"/>
      <c r="C7" s="1073"/>
      <c r="D7" s="1073"/>
      <c r="E7" s="1073"/>
      <c r="F7" s="1073"/>
      <c r="G7" s="1073"/>
      <c r="H7" s="1073"/>
      <c r="I7" s="1073"/>
      <c r="J7" s="1073"/>
      <c r="K7" s="1073"/>
      <c r="L7" s="1075"/>
    </row>
    <row r="8" spans="2:12" x14ac:dyDescent="0.25">
      <c r="B8" s="1070"/>
      <c r="C8" s="1073"/>
      <c r="D8" s="1073"/>
      <c r="E8" s="1073"/>
      <c r="F8" s="1073"/>
      <c r="G8" s="1073"/>
      <c r="H8" s="1073"/>
      <c r="I8" s="1073"/>
      <c r="J8" s="1073"/>
      <c r="K8" s="1073"/>
      <c r="L8" s="1075"/>
    </row>
    <row r="9" spans="2:12" x14ac:dyDescent="0.25">
      <c r="B9" s="1070"/>
      <c r="C9" s="1073"/>
      <c r="D9" s="1073"/>
      <c r="E9" s="1073"/>
      <c r="F9" s="1073"/>
      <c r="G9" s="1073"/>
      <c r="H9" s="1073"/>
      <c r="I9" s="1073"/>
      <c r="J9" s="1073"/>
      <c r="K9" s="1073"/>
      <c r="L9" s="1075"/>
    </row>
    <row r="10" spans="2:12" x14ac:dyDescent="0.25">
      <c r="B10" s="1070"/>
      <c r="C10" s="1073"/>
      <c r="D10" s="1073"/>
      <c r="E10" s="1073"/>
      <c r="F10" s="1073"/>
      <c r="G10" s="1073"/>
      <c r="H10" s="1073"/>
      <c r="I10" s="1073"/>
      <c r="J10" s="1073"/>
      <c r="K10" s="1073"/>
      <c r="L10" s="1075"/>
    </row>
    <row r="11" spans="2:12" x14ac:dyDescent="0.25">
      <c r="B11" s="1070"/>
      <c r="C11" s="1073"/>
      <c r="D11" s="1073"/>
      <c r="E11" s="1073"/>
      <c r="F11" s="1073"/>
      <c r="G11" s="1073"/>
      <c r="H11" s="1073"/>
      <c r="I11" s="1073"/>
      <c r="J11" s="1073"/>
      <c r="K11" s="1073"/>
      <c r="L11" s="1075"/>
    </row>
    <row r="12" spans="2:12" ht="18" hidden="1" x14ac:dyDescent="0.25">
      <c r="B12" s="490">
        <v>2010</v>
      </c>
      <c r="C12" s="501">
        <v>12285</v>
      </c>
      <c r="D12" s="501" t="s">
        <v>992</v>
      </c>
      <c r="E12" s="501">
        <v>23380</v>
      </c>
      <c r="F12" s="501" t="s">
        <v>992</v>
      </c>
      <c r="G12" s="501">
        <v>1750</v>
      </c>
      <c r="H12" s="501" t="s">
        <v>992</v>
      </c>
      <c r="I12" s="501">
        <v>4405</v>
      </c>
      <c r="J12" s="501">
        <v>674</v>
      </c>
      <c r="K12" s="501">
        <v>1824</v>
      </c>
      <c r="L12" s="502" t="s">
        <v>992</v>
      </c>
    </row>
    <row r="13" spans="2:12" ht="18" hidden="1" x14ac:dyDescent="0.25">
      <c r="B13" s="492">
        <v>2011</v>
      </c>
      <c r="C13" s="367">
        <v>18571</v>
      </c>
      <c r="D13" s="367">
        <v>976</v>
      </c>
      <c r="E13" s="367">
        <v>10754</v>
      </c>
      <c r="F13" s="367">
        <v>18227</v>
      </c>
      <c r="G13" s="367">
        <v>1532</v>
      </c>
      <c r="H13" s="367">
        <v>647</v>
      </c>
      <c r="I13" s="367">
        <v>3618</v>
      </c>
      <c r="J13" s="367">
        <v>609</v>
      </c>
      <c r="K13" s="367">
        <v>1688</v>
      </c>
      <c r="L13" s="499">
        <v>252</v>
      </c>
    </row>
    <row r="14" spans="2:12" ht="18" x14ac:dyDescent="0.25">
      <c r="B14" s="492">
        <v>2012</v>
      </c>
      <c r="C14" s="470">
        <v>21769</v>
      </c>
      <c r="D14" s="470">
        <v>1348</v>
      </c>
      <c r="E14" s="470">
        <v>12646</v>
      </c>
      <c r="F14" s="470">
        <v>19844</v>
      </c>
      <c r="G14" s="470">
        <v>2056</v>
      </c>
      <c r="H14" s="470">
        <v>658</v>
      </c>
      <c r="I14" s="470">
        <v>4302</v>
      </c>
      <c r="J14" s="470">
        <v>631</v>
      </c>
      <c r="K14" s="470">
        <v>1964</v>
      </c>
      <c r="L14" s="942">
        <v>358</v>
      </c>
    </row>
    <row r="15" spans="2:12" ht="18" x14ac:dyDescent="0.25">
      <c r="B15" s="492">
        <v>2013</v>
      </c>
      <c r="C15" s="470">
        <v>23719</v>
      </c>
      <c r="D15" s="470">
        <v>1530</v>
      </c>
      <c r="E15" s="470">
        <v>13268</v>
      </c>
      <c r="F15" s="470">
        <v>23187</v>
      </c>
      <c r="G15" s="470">
        <v>2190</v>
      </c>
      <c r="H15" s="470">
        <v>585</v>
      </c>
      <c r="I15" s="470">
        <v>4433</v>
      </c>
      <c r="J15" s="470">
        <v>889</v>
      </c>
      <c r="K15" s="470">
        <v>2175</v>
      </c>
      <c r="L15" s="942">
        <v>439</v>
      </c>
    </row>
    <row r="16" spans="2:12" ht="18" x14ac:dyDescent="0.25">
      <c r="B16" s="492">
        <v>2014</v>
      </c>
      <c r="C16" s="470">
        <v>24728</v>
      </c>
      <c r="D16" s="470">
        <v>1335</v>
      </c>
      <c r="E16" s="470">
        <v>15292</v>
      </c>
      <c r="F16" s="470">
        <v>25065</v>
      </c>
      <c r="G16" s="470">
        <v>2145</v>
      </c>
      <c r="H16" s="470">
        <v>706</v>
      </c>
      <c r="I16" s="470">
        <v>4616</v>
      </c>
      <c r="J16" s="470">
        <v>897</v>
      </c>
      <c r="K16" s="470">
        <v>2269</v>
      </c>
      <c r="L16" s="942">
        <v>557</v>
      </c>
    </row>
    <row r="17" spans="2:12" ht="18" x14ac:dyDescent="0.25">
      <c r="B17" s="492">
        <v>2015</v>
      </c>
      <c r="C17" s="470">
        <v>25609</v>
      </c>
      <c r="D17" s="470">
        <v>1615</v>
      </c>
      <c r="E17" s="470">
        <v>16590</v>
      </c>
      <c r="F17" s="470">
        <v>27826</v>
      </c>
      <c r="G17" s="470">
        <v>2307</v>
      </c>
      <c r="H17" s="470">
        <v>685</v>
      </c>
      <c r="I17" s="470">
        <v>5292</v>
      </c>
      <c r="J17" s="470">
        <v>919</v>
      </c>
      <c r="K17" s="470">
        <v>2340</v>
      </c>
      <c r="L17" s="942">
        <v>619</v>
      </c>
    </row>
    <row r="18" spans="2:12" ht="18" x14ac:dyDescent="0.25">
      <c r="B18" s="492">
        <v>2016</v>
      </c>
      <c r="C18" s="470">
        <v>28506</v>
      </c>
      <c r="D18" s="470">
        <v>1302</v>
      </c>
      <c r="E18" s="470">
        <v>17393</v>
      </c>
      <c r="F18" s="470">
        <v>27418</v>
      </c>
      <c r="G18" s="470">
        <v>2388</v>
      </c>
      <c r="H18" s="470">
        <v>749</v>
      </c>
      <c r="I18" s="470">
        <v>5723</v>
      </c>
      <c r="J18" s="470">
        <v>841</v>
      </c>
      <c r="K18" s="470">
        <v>2720</v>
      </c>
      <c r="L18" s="942">
        <v>732</v>
      </c>
    </row>
    <row r="19" spans="2:12" ht="18" x14ac:dyDescent="0.25">
      <c r="B19" s="492">
        <v>2017</v>
      </c>
      <c r="C19" s="470">
        <v>31755</v>
      </c>
      <c r="D19" s="470">
        <v>1664</v>
      </c>
      <c r="E19" s="470">
        <v>19007</v>
      </c>
      <c r="F19" s="470">
        <v>28777</v>
      </c>
      <c r="G19" s="470">
        <v>2657</v>
      </c>
      <c r="H19" s="470">
        <v>2181</v>
      </c>
      <c r="I19" s="470">
        <v>4213</v>
      </c>
      <c r="J19" s="470">
        <v>1050</v>
      </c>
      <c r="K19" s="470">
        <v>3059</v>
      </c>
      <c r="L19" s="942">
        <v>527</v>
      </c>
    </row>
    <row r="20" spans="2:12" ht="18" x14ac:dyDescent="0.25">
      <c r="B20" s="492">
        <v>2018</v>
      </c>
      <c r="C20" s="470">
        <v>25723</v>
      </c>
      <c r="D20" s="470">
        <v>1442</v>
      </c>
      <c r="E20" s="470">
        <v>19096</v>
      </c>
      <c r="F20" s="470">
        <v>25520</v>
      </c>
      <c r="G20" s="470">
        <v>2952</v>
      </c>
      <c r="H20" s="470">
        <v>2142</v>
      </c>
      <c r="I20" s="470">
        <v>4149</v>
      </c>
      <c r="J20" s="470">
        <v>862</v>
      </c>
      <c r="K20" s="470">
        <v>3300</v>
      </c>
      <c r="L20" s="942">
        <v>705</v>
      </c>
    </row>
    <row r="21" spans="2:12" ht="18" x14ac:dyDescent="0.25">
      <c r="B21" s="492">
        <v>2019</v>
      </c>
      <c r="C21" s="470">
        <v>25833</v>
      </c>
      <c r="D21" s="470">
        <v>1857</v>
      </c>
      <c r="E21" s="470">
        <v>20226</v>
      </c>
      <c r="F21" s="470">
        <v>30467</v>
      </c>
      <c r="G21" s="470">
        <v>2840</v>
      </c>
      <c r="H21" s="470">
        <v>2294</v>
      </c>
      <c r="I21" s="470">
        <v>4381</v>
      </c>
      <c r="J21" s="470">
        <v>981</v>
      </c>
      <c r="K21" s="470">
        <v>3349</v>
      </c>
      <c r="L21" s="942">
        <v>1124</v>
      </c>
    </row>
    <row r="22" spans="2:12" ht="18" x14ac:dyDescent="0.25">
      <c r="B22" s="492">
        <v>2020</v>
      </c>
      <c r="C22" s="470">
        <v>26848</v>
      </c>
      <c r="D22" s="470">
        <v>2230</v>
      </c>
      <c r="E22" s="470">
        <v>22333</v>
      </c>
      <c r="F22" s="470">
        <v>34397</v>
      </c>
      <c r="G22" s="470">
        <v>3681</v>
      </c>
      <c r="H22" s="470">
        <v>2435</v>
      </c>
      <c r="I22" s="470">
        <v>4698</v>
      </c>
      <c r="J22" s="470">
        <v>949</v>
      </c>
      <c r="K22" s="470">
        <v>3819</v>
      </c>
      <c r="L22" s="942">
        <v>1272</v>
      </c>
    </row>
    <row r="23" spans="2:12" ht="18" x14ac:dyDescent="0.25">
      <c r="B23" s="494">
        <v>2021</v>
      </c>
      <c r="C23" s="495">
        <v>34812</v>
      </c>
      <c r="D23" s="495">
        <v>2661</v>
      </c>
      <c r="E23" s="495">
        <v>20604</v>
      </c>
      <c r="F23" s="495">
        <v>35287</v>
      </c>
      <c r="G23" s="495">
        <v>3558</v>
      </c>
      <c r="H23" s="495">
        <v>3197</v>
      </c>
      <c r="I23" s="495">
        <v>5005</v>
      </c>
      <c r="J23" s="495">
        <v>866</v>
      </c>
      <c r="K23" s="495">
        <v>4043</v>
      </c>
      <c r="L23" s="943">
        <v>1456</v>
      </c>
    </row>
    <row r="24" spans="2:12" ht="15.75" x14ac:dyDescent="0.25">
      <c r="B24" s="70" t="s">
        <v>993</v>
      </c>
      <c r="C24" s="277"/>
      <c r="D24" s="277"/>
      <c r="E24" s="277"/>
      <c r="F24" s="277"/>
      <c r="G24" s="278"/>
      <c r="H24" s="278"/>
      <c r="I24" s="278"/>
      <c r="J24" s="278"/>
      <c r="K24" s="278"/>
      <c r="L24" s="278"/>
    </row>
    <row r="25" spans="2:12" ht="15.75" x14ac:dyDescent="0.25">
      <c r="B25" s="70" t="s">
        <v>995</v>
      </c>
    </row>
    <row r="26" spans="2:12" x14ac:dyDescent="0.25">
      <c r="B26" s="281" t="s">
        <v>996</v>
      </c>
    </row>
  </sheetData>
  <mergeCells count="11">
    <mergeCell ref="G6:G11"/>
    <mergeCell ref="B6:B11"/>
    <mergeCell ref="C6:C11"/>
    <mergeCell ref="D6:D11"/>
    <mergeCell ref="E6:E11"/>
    <mergeCell ref="F6:F11"/>
    <mergeCell ref="H6:H11"/>
    <mergeCell ref="I6:I11"/>
    <mergeCell ref="J6:J11"/>
    <mergeCell ref="K6:K11"/>
    <mergeCell ref="L6:L1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A9AFB-90E4-4E1D-9A47-9830286E3C5C}">
  <sheetPr codeName="Hoja87"/>
  <dimension ref="B2:L26"/>
  <sheetViews>
    <sheetView showGridLines="0" zoomScale="70" zoomScaleNormal="70" workbookViewId="0"/>
  </sheetViews>
  <sheetFormatPr baseColWidth="10" defaultColWidth="11.42578125" defaultRowHeight="21.75" x14ac:dyDescent="0.55000000000000004"/>
  <cols>
    <col min="1" max="2" width="11.42578125" style="8"/>
    <col min="3" max="3" width="21.140625" style="8" customWidth="1"/>
    <col min="4" max="4" width="20" style="8" customWidth="1"/>
    <col min="5" max="5" width="21.140625" style="8" customWidth="1"/>
    <col min="6" max="6" width="24.140625" style="8" customWidth="1"/>
    <col min="7" max="7" width="31.28515625" style="8" customWidth="1"/>
    <col min="8" max="8" width="21.7109375" style="8" customWidth="1"/>
    <col min="9" max="9" width="19.7109375" style="8" customWidth="1"/>
    <col min="10" max="10" width="18.7109375" style="8" customWidth="1"/>
    <col min="11" max="16384" width="11.42578125" style="8"/>
  </cols>
  <sheetData>
    <row r="2" spans="2:12" x14ac:dyDescent="0.55000000000000004">
      <c r="B2" s="1"/>
    </row>
    <row r="4" spans="2:12" x14ac:dyDescent="0.55000000000000004">
      <c r="B4" s="23" t="s">
        <v>998</v>
      </c>
    </row>
    <row r="6" spans="2:12" x14ac:dyDescent="0.55000000000000004">
      <c r="B6" s="1069" t="s">
        <v>982</v>
      </c>
      <c r="C6" s="1072" t="s">
        <v>983</v>
      </c>
      <c r="D6" s="1072" t="s">
        <v>984</v>
      </c>
      <c r="E6" s="1072" t="s">
        <v>985</v>
      </c>
      <c r="F6" s="1072" t="s">
        <v>986</v>
      </c>
      <c r="G6" s="1072" t="s">
        <v>987</v>
      </c>
      <c r="H6" s="1072" t="s">
        <v>988</v>
      </c>
      <c r="I6" s="1072" t="s">
        <v>989</v>
      </c>
      <c r="J6" s="1072" t="s">
        <v>990</v>
      </c>
      <c r="K6" s="1072" t="s">
        <v>991</v>
      </c>
      <c r="L6" s="1074" t="s">
        <v>508</v>
      </c>
    </row>
    <row r="7" spans="2:12" x14ac:dyDescent="0.55000000000000004">
      <c r="B7" s="1070"/>
      <c r="C7" s="1073"/>
      <c r="D7" s="1073"/>
      <c r="E7" s="1073"/>
      <c r="F7" s="1073"/>
      <c r="G7" s="1073"/>
      <c r="H7" s="1073"/>
      <c r="I7" s="1073"/>
      <c r="J7" s="1073"/>
      <c r="K7" s="1073"/>
      <c r="L7" s="1075"/>
    </row>
    <row r="8" spans="2:12" x14ac:dyDescent="0.55000000000000004">
      <c r="B8" s="1070"/>
      <c r="C8" s="1073"/>
      <c r="D8" s="1073"/>
      <c r="E8" s="1073"/>
      <c r="F8" s="1073"/>
      <c r="G8" s="1073"/>
      <c r="H8" s="1073"/>
      <c r="I8" s="1073"/>
      <c r="J8" s="1073"/>
      <c r="K8" s="1073"/>
      <c r="L8" s="1075"/>
    </row>
    <row r="9" spans="2:12" x14ac:dyDescent="0.55000000000000004">
      <c r="B9" s="1070"/>
      <c r="C9" s="1073"/>
      <c r="D9" s="1073"/>
      <c r="E9" s="1073"/>
      <c r="F9" s="1073"/>
      <c r="G9" s="1073"/>
      <c r="H9" s="1073"/>
      <c r="I9" s="1073"/>
      <c r="J9" s="1073"/>
      <c r="K9" s="1073"/>
      <c r="L9" s="1075"/>
    </row>
    <row r="10" spans="2:12" x14ac:dyDescent="0.55000000000000004">
      <c r="B10" s="1070"/>
      <c r="C10" s="1073"/>
      <c r="D10" s="1073"/>
      <c r="E10" s="1073"/>
      <c r="F10" s="1073"/>
      <c r="G10" s="1073"/>
      <c r="H10" s="1073"/>
      <c r="I10" s="1073"/>
      <c r="J10" s="1073"/>
      <c r="K10" s="1073"/>
      <c r="L10" s="1075"/>
    </row>
    <row r="11" spans="2:12" x14ac:dyDescent="0.55000000000000004">
      <c r="B11" s="1071"/>
      <c r="C11" s="1076"/>
      <c r="D11" s="1076"/>
      <c r="E11" s="1076"/>
      <c r="F11" s="1076"/>
      <c r="G11" s="1076"/>
      <c r="H11" s="1076"/>
      <c r="I11" s="1076"/>
      <c r="J11" s="1076"/>
      <c r="K11" s="1076"/>
      <c r="L11" s="1077"/>
    </row>
    <row r="12" spans="2:12" hidden="1" x14ac:dyDescent="0.55000000000000004">
      <c r="B12" s="590">
        <v>2010</v>
      </c>
      <c r="C12" s="591">
        <v>1399</v>
      </c>
      <c r="D12" s="592" t="s">
        <v>992</v>
      </c>
      <c r="E12" s="591">
        <v>1224</v>
      </c>
      <c r="F12" s="592" t="s">
        <v>992</v>
      </c>
      <c r="G12" s="592">
        <v>727</v>
      </c>
      <c r="H12" s="592" t="s">
        <v>992</v>
      </c>
      <c r="I12" s="592">
        <v>434</v>
      </c>
      <c r="J12" s="592">
        <v>104</v>
      </c>
      <c r="K12" s="592">
        <v>279</v>
      </c>
      <c r="L12" s="593" t="s">
        <v>992</v>
      </c>
    </row>
    <row r="13" spans="2:12" hidden="1" x14ac:dyDescent="0.55000000000000004">
      <c r="B13" s="537">
        <v>2011</v>
      </c>
      <c r="C13" s="240">
        <v>1521</v>
      </c>
      <c r="D13" s="240">
        <v>228</v>
      </c>
      <c r="E13" s="240">
        <v>1273</v>
      </c>
      <c r="F13" s="240">
        <v>396</v>
      </c>
      <c r="G13" s="240">
        <v>629</v>
      </c>
      <c r="H13" s="240">
        <v>22</v>
      </c>
      <c r="I13" s="240">
        <v>408</v>
      </c>
      <c r="J13" s="240">
        <v>101</v>
      </c>
      <c r="K13" s="240">
        <v>103</v>
      </c>
      <c r="L13" s="594">
        <v>0</v>
      </c>
    </row>
    <row r="14" spans="2:12" x14ac:dyDescent="0.55000000000000004">
      <c r="B14" s="537">
        <v>2012</v>
      </c>
      <c r="C14" s="240">
        <v>2094</v>
      </c>
      <c r="D14" s="240">
        <v>256</v>
      </c>
      <c r="E14" s="240">
        <v>1395</v>
      </c>
      <c r="F14" s="240">
        <v>520</v>
      </c>
      <c r="G14" s="240">
        <v>767</v>
      </c>
      <c r="H14" s="240">
        <v>30</v>
      </c>
      <c r="I14" s="240">
        <v>604</v>
      </c>
      <c r="J14" s="240">
        <v>218</v>
      </c>
      <c r="K14" s="240">
        <v>95</v>
      </c>
      <c r="L14" s="594">
        <v>11</v>
      </c>
    </row>
    <row r="15" spans="2:12" x14ac:dyDescent="0.55000000000000004">
      <c r="B15" s="537">
        <v>2013</v>
      </c>
      <c r="C15" s="240">
        <v>2490</v>
      </c>
      <c r="D15" s="240">
        <v>351</v>
      </c>
      <c r="E15" s="240">
        <v>1281</v>
      </c>
      <c r="F15" s="240">
        <v>790</v>
      </c>
      <c r="G15" s="240">
        <v>727</v>
      </c>
      <c r="H15" s="240">
        <v>47</v>
      </c>
      <c r="I15" s="240">
        <v>636</v>
      </c>
      <c r="J15" s="240">
        <v>133</v>
      </c>
      <c r="K15" s="240">
        <v>104</v>
      </c>
      <c r="L15" s="594">
        <v>13</v>
      </c>
    </row>
    <row r="16" spans="2:12" x14ac:dyDescent="0.55000000000000004">
      <c r="B16" s="537">
        <v>2014</v>
      </c>
      <c r="C16" s="240">
        <v>3068</v>
      </c>
      <c r="D16" s="240">
        <v>285</v>
      </c>
      <c r="E16" s="240">
        <v>1396</v>
      </c>
      <c r="F16" s="240">
        <v>990</v>
      </c>
      <c r="G16" s="240">
        <v>772</v>
      </c>
      <c r="H16" s="240">
        <v>65</v>
      </c>
      <c r="I16" s="240">
        <v>807</v>
      </c>
      <c r="J16" s="240">
        <v>148</v>
      </c>
      <c r="K16" s="240">
        <v>119</v>
      </c>
      <c r="L16" s="594">
        <v>12</v>
      </c>
    </row>
    <row r="17" spans="2:12" x14ac:dyDescent="0.55000000000000004">
      <c r="B17" s="537">
        <v>2015</v>
      </c>
      <c r="C17" s="240">
        <v>3341</v>
      </c>
      <c r="D17" s="240">
        <v>351</v>
      </c>
      <c r="E17" s="240">
        <v>1511</v>
      </c>
      <c r="F17" s="240">
        <v>1150</v>
      </c>
      <c r="G17" s="240">
        <v>786</v>
      </c>
      <c r="H17" s="240">
        <v>64</v>
      </c>
      <c r="I17" s="240">
        <v>913</v>
      </c>
      <c r="J17" s="240">
        <v>183</v>
      </c>
      <c r="K17" s="240">
        <v>154</v>
      </c>
      <c r="L17" s="594">
        <v>22</v>
      </c>
    </row>
    <row r="18" spans="2:12" x14ac:dyDescent="0.55000000000000004">
      <c r="B18" s="537">
        <v>2016</v>
      </c>
      <c r="C18" s="240">
        <v>3713</v>
      </c>
      <c r="D18" s="240">
        <v>331</v>
      </c>
      <c r="E18" s="240">
        <v>1435</v>
      </c>
      <c r="F18" s="240">
        <v>1811</v>
      </c>
      <c r="G18" s="240">
        <v>792</v>
      </c>
      <c r="H18" s="240">
        <v>65</v>
      </c>
      <c r="I18" s="240">
        <v>716</v>
      </c>
      <c r="J18" s="240">
        <v>233</v>
      </c>
      <c r="K18" s="240">
        <v>144</v>
      </c>
      <c r="L18" s="594">
        <v>28</v>
      </c>
    </row>
    <row r="19" spans="2:12" x14ac:dyDescent="0.55000000000000004">
      <c r="B19" s="537">
        <v>2017</v>
      </c>
      <c r="C19" s="240">
        <v>3565</v>
      </c>
      <c r="D19" s="240">
        <v>281</v>
      </c>
      <c r="E19" s="240">
        <v>1756</v>
      </c>
      <c r="F19" s="240">
        <v>1435</v>
      </c>
      <c r="G19" s="240">
        <v>968</v>
      </c>
      <c r="H19" s="240">
        <v>127</v>
      </c>
      <c r="I19" s="240">
        <v>700</v>
      </c>
      <c r="J19" s="240">
        <v>224</v>
      </c>
      <c r="K19" s="17">
        <v>229</v>
      </c>
      <c r="L19" s="63">
        <v>25</v>
      </c>
    </row>
    <row r="20" spans="2:12" x14ac:dyDescent="0.55000000000000004">
      <c r="B20" s="537">
        <v>2018</v>
      </c>
      <c r="C20" s="595">
        <v>4130</v>
      </c>
      <c r="D20" s="595">
        <v>375</v>
      </c>
      <c r="E20" s="595">
        <v>1962</v>
      </c>
      <c r="F20" s="595">
        <v>1432</v>
      </c>
      <c r="G20" s="595">
        <v>1227</v>
      </c>
      <c r="H20" s="595">
        <v>98</v>
      </c>
      <c r="I20" s="595">
        <v>663</v>
      </c>
      <c r="J20" s="595">
        <v>219</v>
      </c>
      <c r="K20" s="513">
        <v>330</v>
      </c>
      <c r="L20" s="517">
        <v>50</v>
      </c>
    </row>
    <row r="21" spans="2:12" x14ac:dyDescent="0.55000000000000004">
      <c r="B21" s="537">
        <v>2019</v>
      </c>
      <c r="C21" s="595">
        <v>4514</v>
      </c>
      <c r="D21" s="595">
        <v>314</v>
      </c>
      <c r="E21" s="595">
        <v>2127</v>
      </c>
      <c r="F21" s="595">
        <v>1874</v>
      </c>
      <c r="G21" s="595">
        <v>1207</v>
      </c>
      <c r="H21" s="595">
        <v>102</v>
      </c>
      <c r="I21" s="595">
        <v>708</v>
      </c>
      <c r="J21" s="595">
        <v>214</v>
      </c>
      <c r="K21" s="513">
        <v>329</v>
      </c>
      <c r="L21" s="517">
        <v>22</v>
      </c>
    </row>
    <row r="22" spans="2:12" x14ac:dyDescent="0.55000000000000004">
      <c r="B22" s="537">
        <v>2020</v>
      </c>
      <c r="C22" s="595">
        <v>4748</v>
      </c>
      <c r="D22" s="595">
        <v>560</v>
      </c>
      <c r="E22" s="595">
        <v>2271</v>
      </c>
      <c r="F22" s="595">
        <v>1805</v>
      </c>
      <c r="G22" s="595">
        <v>1207</v>
      </c>
      <c r="H22" s="595">
        <v>117</v>
      </c>
      <c r="I22" s="595">
        <v>830</v>
      </c>
      <c r="J22" s="595">
        <v>246</v>
      </c>
      <c r="K22" s="513">
        <v>452</v>
      </c>
      <c r="L22" s="517">
        <v>59</v>
      </c>
    </row>
    <row r="23" spans="2:12" x14ac:dyDescent="0.55000000000000004">
      <c r="B23" s="540">
        <v>2021</v>
      </c>
      <c r="C23" s="596">
        <v>5880</v>
      </c>
      <c r="D23" s="596">
        <v>550</v>
      </c>
      <c r="E23" s="596">
        <v>2794</v>
      </c>
      <c r="F23" s="596">
        <v>1729</v>
      </c>
      <c r="G23" s="596">
        <v>1546</v>
      </c>
      <c r="H23" s="596">
        <v>112</v>
      </c>
      <c r="I23" s="596">
        <v>822</v>
      </c>
      <c r="J23" s="596">
        <v>272</v>
      </c>
      <c r="K23" s="597">
        <v>723</v>
      </c>
      <c r="L23" s="598">
        <v>159</v>
      </c>
    </row>
    <row r="24" spans="2:12" x14ac:dyDescent="0.55000000000000004">
      <c r="B24" s="70" t="s">
        <v>993</v>
      </c>
    </row>
    <row r="25" spans="2:12" x14ac:dyDescent="0.55000000000000004">
      <c r="B25" s="70" t="s">
        <v>995</v>
      </c>
    </row>
    <row r="26" spans="2:12" x14ac:dyDescent="0.55000000000000004">
      <c r="B26" s="917" t="s">
        <v>999</v>
      </c>
    </row>
  </sheetData>
  <mergeCells count="11">
    <mergeCell ref="G6:G11"/>
    <mergeCell ref="B6:B11"/>
    <mergeCell ref="C6:C11"/>
    <mergeCell ref="D6:D11"/>
    <mergeCell ref="E6:E11"/>
    <mergeCell ref="F6:F11"/>
    <mergeCell ref="H6:H11"/>
    <mergeCell ref="I6:I11"/>
    <mergeCell ref="J6:J11"/>
    <mergeCell ref="K6:K11"/>
    <mergeCell ref="L6:L1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B7A5A-CABB-4DF9-B5CD-804398F0761D}">
  <sheetPr codeName="Hoja88"/>
  <dimension ref="B2:F10"/>
  <sheetViews>
    <sheetView showGridLines="0" workbookViewId="0">
      <selection activeCell="L9" sqref="L9"/>
    </sheetView>
  </sheetViews>
  <sheetFormatPr baseColWidth="10" defaultColWidth="11.42578125" defaultRowHeight="21.75" x14ac:dyDescent="0.55000000000000004"/>
  <cols>
    <col min="1" max="1" width="11.42578125" style="8"/>
    <col min="2" max="2" width="16.5703125" style="8" customWidth="1"/>
    <col min="3" max="3" width="17.5703125" style="8" customWidth="1"/>
    <col min="4" max="4" width="13.5703125" style="8" customWidth="1"/>
    <col min="5" max="5" width="12.7109375" style="8" customWidth="1"/>
    <col min="6" max="6" width="24.7109375" style="8" bestFit="1" customWidth="1"/>
    <col min="7" max="16384" width="11.42578125" style="8"/>
  </cols>
  <sheetData>
    <row r="2" spans="2:6" x14ac:dyDescent="0.55000000000000004">
      <c r="B2" s="1"/>
    </row>
    <row r="4" spans="2:6" x14ac:dyDescent="0.55000000000000004">
      <c r="B4" s="23" t="s">
        <v>1516</v>
      </c>
    </row>
    <row r="6" spans="2:6" ht="52.5" customHeight="1" x14ac:dyDescent="0.55000000000000004">
      <c r="B6" s="337" t="s">
        <v>1000</v>
      </c>
      <c r="C6" s="337" t="s">
        <v>283</v>
      </c>
      <c r="D6" s="337" t="s">
        <v>284</v>
      </c>
      <c r="E6" s="337" t="s">
        <v>1001</v>
      </c>
      <c r="F6" s="950" t="s">
        <v>1002</v>
      </c>
    </row>
    <row r="7" spans="2:6" x14ac:dyDescent="0.55000000000000004">
      <c r="B7" s="69" t="s">
        <v>796</v>
      </c>
      <c r="C7" s="980">
        <v>0.1015792986669581</v>
      </c>
      <c r="D7" s="980">
        <v>7.3048090480217528E-2</v>
      </c>
      <c r="E7" s="980">
        <v>8.7205415101393971E-2</v>
      </c>
      <c r="F7" s="981">
        <v>2.853120818674057E-2</v>
      </c>
    </row>
    <row r="8" spans="2:6" x14ac:dyDescent="0.55000000000000004">
      <c r="B8" s="93" t="s">
        <v>260</v>
      </c>
      <c r="C8" s="982">
        <v>2.1634312377608676E-2</v>
      </c>
      <c r="D8" s="982">
        <v>7.822642532326991E-3</v>
      </c>
      <c r="E8" s="982">
        <v>1.4095925910058297E-2</v>
      </c>
      <c r="F8" s="983">
        <v>1.3811669845281685E-2</v>
      </c>
    </row>
    <row r="9" spans="2:6" x14ac:dyDescent="0.55000000000000004">
      <c r="B9" s="94" t="s">
        <v>258</v>
      </c>
      <c r="C9" s="984">
        <v>3.1921093912143081E-2</v>
      </c>
      <c r="D9" s="984">
        <v>2.5189541446018888E-2</v>
      </c>
      <c r="E9" s="984">
        <v>2.8651305484636475E-2</v>
      </c>
      <c r="F9" s="985">
        <v>6.7315524661241931E-3</v>
      </c>
    </row>
    <row r="10" spans="2:6" x14ac:dyDescent="0.55000000000000004">
      <c r="B10" s="16" t="s">
        <v>1003</v>
      </c>
    </row>
  </sheetData>
  <pageMargins left="0.7" right="0.7" top="0.75" bottom="0.75" header="0.3" footer="0.3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4B140-236D-4A1F-8293-5AB5BB07E605}">
  <sheetPr codeName="Hoja89">
    <pageSetUpPr fitToPage="1"/>
  </sheetPr>
  <dimension ref="B4:J22"/>
  <sheetViews>
    <sheetView showGridLines="0" zoomScale="80" zoomScaleNormal="80" workbookViewId="0">
      <selection activeCell="C27" sqref="C27"/>
    </sheetView>
  </sheetViews>
  <sheetFormatPr baseColWidth="10" defaultColWidth="11.42578125" defaultRowHeight="15" x14ac:dyDescent="0.25"/>
  <cols>
    <col min="3" max="3" width="20.42578125" customWidth="1"/>
    <col min="4" max="4" width="19" customWidth="1"/>
    <col min="6" max="6" width="19.28515625" customWidth="1"/>
    <col min="7" max="7" width="18.28515625" customWidth="1"/>
    <col min="9" max="9" width="19.85546875" customWidth="1"/>
    <col min="10" max="10" width="19.42578125" customWidth="1"/>
  </cols>
  <sheetData>
    <row r="4" spans="2:10" ht="22.5" x14ac:dyDescent="0.25">
      <c r="B4" s="23" t="s">
        <v>1004</v>
      </c>
    </row>
    <row r="6" spans="2:10" ht="18" x14ac:dyDescent="0.25">
      <c r="B6" s="1078" t="s">
        <v>1005</v>
      </c>
      <c r="C6" s="1017" t="s">
        <v>1006</v>
      </c>
      <c r="D6" s="1044"/>
      <c r="E6" s="576"/>
      <c r="F6" s="1044" t="s">
        <v>1007</v>
      </c>
      <c r="G6" s="1044"/>
      <c r="H6" s="576"/>
      <c r="I6" s="1044" t="s">
        <v>1008</v>
      </c>
      <c r="J6" s="1018"/>
    </row>
    <row r="7" spans="2:10" ht="36" x14ac:dyDescent="0.25">
      <c r="B7" s="1079"/>
      <c r="C7" s="584" t="s">
        <v>1009</v>
      </c>
      <c r="D7" s="511" t="s">
        <v>1010</v>
      </c>
      <c r="E7" s="511"/>
      <c r="F7" s="511" t="s">
        <v>1009</v>
      </c>
      <c r="G7" s="511" t="s">
        <v>1010</v>
      </c>
      <c r="H7" s="511"/>
      <c r="I7" s="511" t="s">
        <v>1011</v>
      </c>
      <c r="J7" s="510" t="s">
        <v>1010</v>
      </c>
    </row>
    <row r="8" spans="2:10" ht="18" hidden="1" x14ac:dyDescent="0.45">
      <c r="B8" s="585">
        <v>2012</v>
      </c>
      <c r="C8" s="586">
        <v>4638540.8049099995</v>
      </c>
      <c r="D8" s="586">
        <v>7362436.7681367835</v>
      </c>
      <c r="E8" s="586"/>
      <c r="F8" s="586">
        <v>938971.20509000006</v>
      </c>
      <c r="G8" s="586">
        <v>1490364.4088370707</v>
      </c>
      <c r="H8" s="586"/>
      <c r="I8" s="586">
        <v>5577512.0099999998</v>
      </c>
      <c r="J8" s="587">
        <v>8852801.1769738551</v>
      </c>
    </row>
    <row r="9" spans="2:10" ht="18" x14ac:dyDescent="0.45">
      <c r="B9" s="577">
        <v>2013</v>
      </c>
      <c r="C9" s="578">
        <v>5629789.305900001</v>
      </c>
      <c r="D9" s="578">
        <v>8785834.2490965184</v>
      </c>
      <c r="E9" s="578"/>
      <c r="F9" s="578">
        <v>1190784.6222000001</v>
      </c>
      <c r="G9" s="578">
        <v>1858335.3210142408</v>
      </c>
      <c r="H9" s="578"/>
      <c r="I9" s="578">
        <v>6820573.9281000001</v>
      </c>
      <c r="J9" s="588">
        <v>10644169.570110761</v>
      </c>
    </row>
    <row r="10" spans="2:10" ht="18" x14ac:dyDescent="0.45">
      <c r="B10" s="577">
        <v>2014</v>
      </c>
      <c r="C10" s="578">
        <v>6422005.2734900005</v>
      </c>
      <c r="D10" s="578">
        <v>9603723.124976119</v>
      </c>
      <c r="E10" s="578"/>
      <c r="F10" s="578">
        <v>1412484.25126</v>
      </c>
      <c r="G10" s="578">
        <v>2112285.3516621864</v>
      </c>
      <c r="H10" s="578"/>
      <c r="I10" s="578">
        <v>7834489.5247500008</v>
      </c>
      <c r="J10" s="588">
        <v>11716008.476638304</v>
      </c>
    </row>
    <row r="11" spans="2:10" ht="18" x14ac:dyDescent="0.45">
      <c r="B11" s="577">
        <v>2015</v>
      </c>
      <c r="C11" s="578">
        <v>6533352.2883899994</v>
      </c>
      <c r="D11" s="578">
        <v>9465444.6851924732</v>
      </c>
      <c r="E11" s="578"/>
      <c r="F11" s="578">
        <v>1835692.6569600001</v>
      </c>
      <c r="G11" s="578">
        <v>2659530.136519047</v>
      </c>
      <c r="H11" s="578"/>
      <c r="I11" s="578">
        <v>8369044.9453500006</v>
      </c>
      <c r="J11" s="588">
        <v>12124974.82171152</v>
      </c>
    </row>
    <row r="12" spans="2:10" ht="18" x14ac:dyDescent="0.45">
      <c r="B12" s="577">
        <v>2016</v>
      </c>
      <c r="C12" s="581">
        <v>7291608.3284099987</v>
      </c>
      <c r="D12" s="581">
        <v>9961025.9788905941</v>
      </c>
      <c r="E12" s="578"/>
      <c r="F12" s="578">
        <v>2141971.91916</v>
      </c>
      <c r="G12" s="578">
        <v>2926136.0418490092</v>
      </c>
      <c r="H12" s="578"/>
      <c r="I12" s="578">
        <v>9433580.2475699987</v>
      </c>
      <c r="J12" s="588">
        <v>12887162.020739602</v>
      </c>
    </row>
    <row r="13" spans="2:10" ht="18" x14ac:dyDescent="0.45">
      <c r="B13" s="577">
        <v>2017</v>
      </c>
      <c r="C13" s="581">
        <v>7553046.4523400003</v>
      </c>
      <c r="D13" s="581">
        <v>9679367.9366124664</v>
      </c>
      <c r="E13" s="578"/>
      <c r="F13" s="578">
        <v>2282708.4374299999</v>
      </c>
      <c r="G13" s="578">
        <v>2925332.8438155446</v>
      </c>
      <c r="H13" s="578"/>
      <c r="I13" s="578">
        <v>9835754.8897699993</v>
      </c>
      <c r="J13" s="588">
        <v>12604700.780428011</v>
      </c>
    </row>
    <row r="14" spans="2:10" ht="18" x14ac:dyDescent="0.45">
      <c r="B14" s="577">
        <v>2018</v>
      </c>
      <c r="C14" s="581">
        <v>7926138.2730799997</v>
      </c>
      <c r="D14" s="581">
        <v>9655532.4061024413</v>
      </c>
      <c r="E14" s="578"/>
      <c r="F14" s="581">
        <v>1708433.96058</v>
      </c>
      <c r="G14" s="581">
        <v>2081195.0160006545</v>
      </c>
      <c r="H14" s="578"/>
      <c r="I14" s="578">
        <v>9634572.2336599994</v>
      </c>
      <c r="J14" s="588">
        <v>11736727.422103096</v>
      </c>
    </row>
    <row r="15" spans="2:10" ht="18" x14ac:dyDescent="0.45">
      <c r="B15" s="577">
        <v>2019</v>
      </c>
      <c r="C15" s="581">
        <v>8454793.4649700001</v>
      </c>
      <c r="D15" s="581">
        <v>9874925.881580893</v>
      </c>
      <c r="E15" s="578"/>
      <c r="F15" s="581">
        <v>1503764.52165</v>
      </c>
      <c r="G15" s="581">
        <v>1756348.426034247</v>
      </c>
      <c r="H15" s="578"/>
      <c r="I15" s="578">
        <v>9958557.9866199996</v>
      </c>
      <c r="J15" s="588">
        <v>11631274.30761514</v>
      </c>
    </row>
    <row r="16" spans="2:10" ht="18" x14ac:dyDescent="0.45">
      <c r="B16" s="577">
        <v>2020</v>
      </c>
      <c r="C16" s="581">
        <v>8535926.4467000011</v>
      </c>
      <c r="D16" s="581">
        <v>9512193.2629284691</v>
      </c>
      <c r="E16" s="578"/>
      <c r="F16" s="581">
        <v>1300675.57286</v>
      </c>
      <c r="G16" s="581">
        <v>1449435.8050844797</v>
      </c>
      <c r="H16" s="578"/>
      <c r="I16" s="578">
        <v>9836602.0195600018</v>
      </c>
      <c r="J16" s="588">
        <v>10961629.068012949</v>
      </c>
    </row>
    <row r="17" spans="2:10" ht="18" x14ac:dyDescent="0.45">
      <c r="B17" s="577">
        <v>2021</v>
      </c>
      <c r="C17" s="581">
        <v>8980147.0157900006</v>
      </c>
      <c r="D17" s="581">
        <v>9582886.8292616084</v>
      </c>
      <c r="E17" s="578"/>
      <c r="F17" s="581">
        <v>945966.62929999991</v>
      </c>
      <c r="G17" s="581">
        <v>1009459.1031639691</v>
      </c>
      <c r="H17" s="578"/>
      <c r="I17" s="578">
        <v>9926113.6450899988</v>
      </c>
      <c r="J17" s="588">
        <v>10592345.932425577</v>
      </c>
    </row>
    <row r="18" spans="2:10" ht="18" x14ac:dyDescent="0.45">
      <c r="B18" s="582">
        <v>2022</v>
      </c>
      <c r="C18" s="583">
        <v>10171481.05882</v>
      </c>
      <c r="D18" s="583">
        <v>10171481.05882</v>
      </c>
      <c r="E18" s="583"/>
      <c r="F18" s="583">
        <v>800900.16266999999</v>
      </c>
      <c r="G18" s="583">
        <v>800900.16266999999</v>
      </c>
      <c r="H18" s="583"/>
      <c r="I18" s="583">
        <v>10972381.221489999</v>
      </c>
      <c r="J18" s="589">
        <v>10972381.221489999</v>
      </c>
    </row>
    <row r="19" spans="2:10" ht="23.25" x14ac:dyDescent="0.6">
      <c r="B19" s="70" t="s">
        <v>1012</v>
      </c>
      <c r="C19" s="282"/>
      <c r="D19" s="283"/>
      <c r="E19" s="282"/>
      <c r="F19" s="283"/>
      <c r="G19" s="284"/>
      <c r="H19" s="284"/>
      <c r="I19" s="284"/>
      <c r="J19" s="284"/>
    </row>
    <row r="20" spans="2:10" ht="23.25" x14ac:dyDescent="0.6">
      <c r="B20" s="70" t="s">
        <v>1013</v>
      </c>
      <c r="C20" s="285"/>
      <c r="D20" s="285"/>
      <c r="E20" s="282"/>
      <c r="F20" s="285"/>
      <c r="G20" s="284"/>
      <c r="H20" s="284"/>
      <c r="I20" s="284"/>
      <c r="J20" s="284"/>
    </row>
    <row r="21" spans="2:10" ht="23.25" x14ac:dyDescent="0.6">
      <c r="B21" s="70" t="s">
        <v>1014</v>
      </c>
      <c r="C21" s="287"/>
      <c r="D21" s="287"/>
      <c r="E21" s="285"/>
      <c r="F21" s="287"/>
      <c r="G21" s="284"/>
      <c r="H21" s="284"/>
      <c r="I21" s="284"/>
      <c r="J21" s="284"/>
    </row>
    <row r="22" spans="2:10" ht="23.25" x14ac:dyDescent="0.6">
      <c r="B22" s="70" t="s">
        <v>1015</v>
      </c>
      <c r="C22" s="284"/>
      <c r="D22" s="284"/>
      <c r="E22" s="284"/>
      <c r="F22" s="284"/>
      <c r="G22" s="284"/>
      <c r="H22" s="284"/>
      <c r="I22" s="284"/>
      <c r="J22" s="284"/>
    </row>
  </sheetData>
  <mergeCells count="4">
    <mergeCell ref="B6:B7"/>
    <mergeCell ref="C6:D6"/>
    <mergeCell ref="F6:G6"/>
    <mergeCell ref="I6:J6"/>
  </mergeCells>
  <pageMargins left="0.7" right="0.7" top="0.75" bottom="0.75" header="0.3" footer="0.3"/>
  <pageSetup scale="75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0C2C-1CCB-4858-A02E-F7AC2296A9BF}">
  <sheetPr codeName="Hoja91"/>
  <dimension ref="B4:H14"/>
  <sheetViews>
    <sheetView showGridLines="0" workbookViewId="0">
      <selection activeCell="A11" sqref="A10:A11"/>
    </sheetView>
  </sheetViews>
  <sheetFormatPr baseColWidth="10" defaultColWidth="11.42578125" defaultRowHeight="15" x14ac:dyDescent="0.25"/>
  <cols>
    <col min="2" max="2" width="15.42578125" customWidth="1"/>
    <col min="3" max="3" width="13.28515625" customWidth="1"/>
    <col min="4" max="4" width="12.85546875" customWidth="1"/>
    <col min="5" max="5" width="13.140625" customWidth="1"/>
    <col min="6" max="6" width="13.5703125" customWidth="1"/>
    <col min="7" max="7" width="12.85546875" customWidth="1"/>
    <col min="8" max="8" width="14.7109375" customWidth="1"/>
  </cols>
  <sheetData>
    <row r="4" spans="2:8" ht="18" x14ac:dyDescent="0.25">
      <c r="B4" s="23" t="s">
        <v>1016</v>
      </c>
    </row>
    <row r="6" spans="2:8" ht="18.75" thickBot="1" x14ac:dyDescent="0.3">
      <c r="B6" s="1080" t="s">
        <v>1017</v>
      </c>
      <c r="C6" s="1082" t="s">
        <v>1018</v>
      </c>
      <c r="D6" s="1082"/>
      <c r="E6" s="1082" t="s">
        <v>1019</v>
      </c>
      <c r="F6" s="1082"/>
      <c r="G6" s="1083" t="s">
        <v>1020</v>
      </c>
      <c r="H6" s="1084"/>
    </row>
    <row r="7" spans="2:8" ht="36.75" thickBot="1" x14ac:dyDescent="0.3">
      <c r="B7" s="1081"/>
      <c r="C7" s="565" t="s">
        <v>1021</v>
      </c>
      <c r="D7" s="566" t="s">
        <v>1022</v>
      </c>
      <c r="E7" s="567" t="s">
        <v>1021</v>
      </c>
      <c r="F7" s="566" t="s">
        <v>1022</v>
      </c>
      <c r="G7" s="566" t="s">
        <v>1021</v>
      </c>
      <c r="H7" s="568" t="s">
        <v>1022</v>
      </c>
    </row>
    <row r="8" spans="2:8" ht="18" x14ac:dyDescent="0.25">
      <c r="B8" s="569" t="s">
        <v>1023</v>
      </c>
      <c r="C8" s="712">
        <v>25732</v>
      </c>
      <c r="D8" s="807">
        <v>75.660099970596889</v>
      </c>
      <c r="E8" s="571">
        <v>53338</v>
      </c>
      <c r="F8" s="572">
        <v>83.300276428604889</v>
      </c>
      <c r="G8" s="470">
        <v>74393</v>
      </c>
      <c r="H8" s="803">
        <v>85.260274600591373</v>
      </c>
    </row>
    <row r="9" spans="2:8" ht="18" x14ac:dyDescent="0.25">
      <c r="B9" s="569" t="s">
        <v>1024</v>
      </c>
      <c r="C9" s="570">
        <v>567</v>
      </c>
      <c r="D9" s="807">
        <v>1.6671567186121727</v>
      </c>
      <c r="E9" s="470">
        <v>1684</v>
      </c>
      <c r="F9" s="572">
        <v>2.6299761053239838</v>
      </c>
      <c r="G9" s="470">
        <v>2375</v>
      </c>
      <c r="H9" s="803">
        <v>2.7219382492493183</v>
      </c>
    </row>
    <row r="10" spans="2:8" ht="18" x14ac:dyDescent="0.25">
      <c r="B10" s="569" t="s">
        <v>1025</v>
      </c>
      <c r="C10" s="570">
        <v>156</v>
      </c>
      <c r="D10" s="807">
        <v>0.45868862099382535</v>
      </c>
      <c r="E10" s="470">
        <v>150</v>
      </c>
      <c r="F10" s="572">
        <v>0.23426152957161375</v>
      </c>
      <c r="G10" s="470">
        <v>225</v>
      </c>
      <c r="H10" s="803">
        <v>0.25786783413940911</v>
      </c>
    </row>
    <row r="11" spans="2:8" ht="18" x14ac:dyDescent="0.25">
      <c r="B11" s="569" t="s">
        <v>1026</v>
      </c>
      <c r="C11" s="712">
        <v>3730</v>
      </c>
      <c r="D11" s="807">
        <v>10.967362540429287</v>
      </c>
      <c r="E11" s="470">
        <v>3778</v>
      </c>
      <c r="F11" s="572">
        <v>5.9002670581437116</v>
      </c>
      <c r="G11" s="470">
        <v>4360</v>
      </c>
      <c r="H11" s="803">
        <v>4.9969055859903273</v>
      </c>
    </row>
    <row r="12" spans="2:8" ht="18" x14ac:dyDescent="0.25">
      <c r="B12" s="569" t="s">
        <v>1027</v>
      </c>
      <c r="C12" s="712">
        <v>3825</v>
      </c>
      <c r="D12" s="807">
        <v>11.246692149367833</v>
      </c>
      <c r="E12" s="470">
        <v>5081</v>
      </c>
      <c r="F12" s="572">
        <v>7.935218878355796</v>
      </c>
      <c r="G12" s="470">
        <v>5901</v>
      </c>
      <c r="H12" s="803">
        <v>6.7630137300295683</v>
      </c>
    </row>
    <row r="13" spans="2:8" ht="18" x14ac:dyDescent="0.25">
      <c r="B13" s="573" t="s">
        <v>325</v>
      </c>
      <c r="C13" s="806">
        <v>34010</v>
      </c>
      <c r="D13" s="804">
        <v>100.00000000000001</v>
      </c>
      <c r="E13" s="574">
        <v>64031</v>
      </c>
      <c r="F13" s="805">
        <v>100</v>
      </c>
      <c r="G13" s="574">
        <v>87254</v>
      </c>
      <c r="H13" s="575">
        <v>100</v>
      </c>
    </row>
    <row r="14" spans="2:8" ht="17.25" x14ac:dyDescent="0.4">
      <c r="B14" s="16" t="s">
        <v>1028</v>
      </c>
    </row>
  </sheetData>
  <mergeCells count="4">
    <mergeCell ref="B6:B7"/>
    <mergeCell ref="C6:D6"/>
    <mergeCell ref="E6:F6"/>
    <mergeCell ref="G6:H6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6A060-B53D-44F6-9085-16CC0C33B922}">
  <sheetPr codeName="Hoja92">
    <pageSetUpPr fitToPage="1"/>
  </sheetPr>
  <dimension ref="B4:L17"/>
  <sheetViews>
    <sheetView showGridLines="0" zoomScaleNormal="100" workbookViewId="0">
      <selection activeCell="H9" sqref="H9"/>
    </sheetView>
  </sheetViews>
  <sheetFormatPr baseColWidth="10" defaultColWidth="11.42578125" defaultRowHeight="15" x14ac:dyDescent="0.25"/>
  <cols>
    <col min="2" max="2" width="25.85546875" customWidth="1"/>
    <col min="12" max="12" width="12.5703125" bestFit="1" customWidth="1"/>
  </cols>
  <sheetData>
    <row r="4" spans="2:12" ht="18" x14ac:dyDescent="0.25">
      <c r="B4" s="23" t="s">
        <v>1029</v>
      </c>
    </row>
    <row r="5" spans="2:12" ht="17.25" x14ac:dyDescent="0.25">
      <c r="B5" s="986" t="s">
        <v>1517</v>
      </c>
    </row>
    <row r="7" spans="2:12" ht="18" x14ac:dyDescent="0.45">
      <c r="B7" s="449"/>
      <c r="C7" s="505">
        <v>2013</v>
      </c>
      <c r="D7" s="505">
        <v>2014</v>
      </c>
      <c r="E7" s="505">
        <v>2015</v>
      </c>
      <c r="F7" s="505">
        <v>2016</v>
      </c>
      <c r="G7" s="505">
        <v>2017</v>
      </c>
      <c r="H7" s="1002" t="s">
        <v>1548</v>
      </c>
      <c r="I7" s="505">
        <v>2019</v>
      </c>
      <c r="J7" s="505">
        <v>2020</v>
      </c>
      <c r="K7" s="505">
        <v>2021</v>
      </c>
      <c r="L7" s="559">
        <v>2022</v>
      </c>
    </row>
    <row r="8" spans="2:12" ht="18" x14ac:dyDescent="0.45">
      <c r="B8" s="93" t="s">
        <v>1030</v>
      </c>
      <c r="C8" s="560">
        <v>28093</v>
      </c>
      <c r="D8" s="560">
        <v>32073</v>
      </c>
      <c r="E8" s="560">
        <v>31658</v>
      </c>
      <c r="F8" s="560">
        <v>35309</v>
      </c>
      <c r="G8" s="560">
        <v>31532</v>
      </c>
      <c r="H8" s="560">
        <v>34282</v>
      </c>
      <c r="I8" s="560">
        <v>31495</v>
      </c>
      <c r="J8" s="560">
        <v>26726</v>
      </c>
      <c r="K8" s="560">
        <v>26505</v>
      </c>
      <c r="L8" s="561">
        <v>34010</v>
      </c>
    </row>
    <row r="9" spans="2:12" ht="18" x14ac:dyDescent="0.45">
      <c r="B9" s="93" t="s">
        <v>1031</v>
      </c>
      <c r="C9" s="560">
        <v>66229</v>
      </c>
      <c r="D9" s="560">
        <v>73170</v>
      </c>
      <c r="E9" s="560">
        <v>77576</v>
      </c>
      <c r="F9" s="560">
        <v>82217</v>
      </c>
      <c r="G9" s="560">
        <v>79901</v>
      </c>
      <c r="H9" s="560">
        <v>84733</v>
      </c>
      <c r="I9" s="560">
        <v>84599</v>
      </c>
      <c r="J9" s="562">
        <v>84201</v>
      </c>
      <c r="K9" s="562">
        <v>81272</v>
      </c>
      <c r="L9" s="563">
        <v>87254</v>
      </c>
    </row>
    <row r="10" spans="2:12" ht="18" x14ac:dyDescent="0.45">
      <c r="B10" s="93" t="s">
        <v>1032</v>
      </c>
      <c r="C10" s="560">
        <v>50819</v>
      </c>
      <c r="D10" s="560">
        <v>55631</v>
      </c>
      <c r="E10" s="560">
        <v>58835</v>
      </c>
      <c r="F10" s="560">
        <v>63474</v>
      </c>
      <c r="G10" s="560">
        <v>64994</v>
      </c>
      <c r="H10" s="560">
        <v>66752</v>
      </c>
      <c r="I10" s="560">
        <v>60373</v>
      </c>
      <c r="J10" s="560">
        <v>59291</v>
      </c>
      <c r="K10" s="560">
        <v>57450</v>
      </c>
      <c r="L10" s="561">
        <v>64031</v>
      </c>
    </row>
    <row r="11" spans="2:12" ht="18" x14ac:dyDescent="0.45">
      <c r="B11" s="94" t="s">
        <v>1033</v>
      </c>
      <c r="C11" s="564">
        <v>10644</v>
      </c>
      <c r="D11" s="564">
        <v>11716</v>
      </c>
      <c r="E11" s="564">
        <v>12125</v>
      </c>
      <c r="F11" s="564">
        <v>12887</v>
      </c>
      <c r="G11" s="564">
        <v>12605</v>
      </c>
      <c r="H11" s="564">
        <v>11737</v>
      </c>
      <c r="I11" s="564">
        <v>11631</v>
      </c>
      <c r="J11" s="564">
        <v>10962</v>
      </c>
      <c r="K11" s="564">
        <v>10592</v>
      </c>
      <c r="L11" s="821">
        <v>10972</v>
      </c>
    </row>
    <row r="12" spans="2:12" ht="15.75" x14ac:dyDescent="0.25">
      <c r="B12" s="70" t="s">
        <v>1034</v>
      </c>
      <c r="L12" s="815"/>
    </row>
    <row r="13" spans="2:12" ht="17.25" x14ac:dyDescent="0.4">
      <c r="B13" s="286" t="s">
        <v>1035</v>
      </c>
    </row>
    <row r="14" spans="2:12" ht="17.25" x14ac:dyDescent="0.4">
      <c r="B14" s="286" t="s">
        <v>1547</v>
      </c>
    </row>
    <row r="15" spans="2:12" x14ac:dyDescent="0.25">
      <c r="C15" s="819"/>
      <c r="D15" s="819"/>
      <c r="E15" s="819"/>
      <c r="F15" s="819"/>
      <c r="G15" s="819"/>
      <c r="H15" s="819"/>
      <c r="I15" s="819"/>
      <c r="J15" s="819"/>
      <c r="K15" s="819"/>
      <c r="L15" s="819"/>
    </row>
    <row r="17" spans="10:12" x14ac:dyDescent="0.25">
      <c r="J17" s="819"/>
      <c r="K17" s="819"/>
      <c r="L17" s="819"/>
    </row>
  </sheetData>
  <pageMargins left="0.7" right="0.7" top="0.75" bottom="0.75" header="0.3" footer="0.3"/>
  <pageSetup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2:I72"/>
  <sheetViews>
    <sheetView showGridLines="0" zoomScale="98" zoomScaleNormal="98" workbookViewId="0"/>
  </sheetViews>
  <sheetFormatPr baseColWidth="10" defaultColWidth="11.42578125" defaultRowHeight="21.75" x14ac:dyDescent="0.55000000000000004"/>
  <cols>
    <col min="1" max="1" width="11.42578125" style="8"/>
    <col min="2" max="2" width="23.7109375" style="8" customWidth="1"/>
    <col min="3" max="16384" width="11.42578125" style="8"/>
  </cols>
  <sheetData>
    <row r="2" spans="2:9" x14ac:dyDescent="0.55000000000000004">
      <c r="B2" s="2"/>
    </row>
    <row r="3" spans="2:9" x14ac:dyDescent="0.55000000000000004">
      <c r="B3" s="23" t="s">
        <v>326</v>
      </c>
    </row>
    <row r="4" spans="2:9" x14ac:dyDescent="0.55000000000000004">
      <c r="B4" s="1009" t="s">
        <v>327</v>
      </c>
      <c r="C4" s="1011" t="s">
        <v>292</v>
      </c>
      <c r="D4" s="1011"/>
      <c r="E4" s="1012"/>
      <c r="G4" s="977"/>
      <c r="H4" s="977"/>
      <c r="I4" s="977"/>
    </row>
    <row r="5" spans="2:9" x14ac:dyDescent="0.55000000000000004">
      <c r="B5" s="1010"/>
      <c r="C5" s="823" t="s">
        <v>283</v>
      </c>
      <c r="D5" s="823" t="s">
        <v>284</v>
      </c>
      <c r="E5" s="824" t="s">
        <v>254</v>
      </c>
      <c r="G5" s="977"/>
      <c r="H5" s="977"/>
      <c r="I5" s="977"/>
    </row>
    <row r="6" spans="2:9" x14ac:dyDescent="0.55000000000000004">
      <c r="B6" s="106" t="s">
        <v>328</v>
      </c>
      <c r="C6" s="28">
        <v>31</v>
      </c>
      <c r="D6" s="28">
        <v>32</v>
      </c>
      <c r="E6" s="29">
        <v>63</v>
      </c>
      <c r="G6" s="977"/>
      <c r="H6" s="977"/>
      <c r="I6" s="977"/>
    </row>
    <row r="7" spans="2:9" x14ac:dyDescent="0.55000000000000004">
      <c r="B7" s="106" t="s">
        <v>329</v>
      </c>
      <c r="C7" s="28">
        <v>3</v>
      </c>
      <c r="D7" s="28">
        <v>6</v>
      </c>
      <c r="E7" s="29">
        <v>9</v>
      </c>
      <c r="G7" s="977"/>
      <c r="H7" s="965"/>
      <c r="I7" s="977"/>
    </row>
    <row r="8" spans="2:9" x14ac:dyDescent="0.55000000000000004">
      <c r="B8" s="106" t="s">
        <v>330</v>
      </c>
      <c r="C8" s="28">
        <v>1</v>
      </c>
      <c r="D8" s="28">
        <v>0</v>
      </c>
      <c r="E8" s="29">
        <v>1</v>
      </c>
      <c r="G8" s="977"/>
      <c r="H8" s="977"/>
      <c r="I8" s="977"/>
    </row>
    <row r="9" spans="2:9" x14ac:dyDescent="0.55000000000000004">
      <c r="B9" s="106" t="s">
        <v>331</v>
      </c>
      <c r="C9" s="28">
        <v>1</v>
      </c>
      <c r="D9" s="28">
        <v>2</v>
      </c>
      <c r="E9" s="29">
        <v>3</v>
      </c>
    </row>
    <row r="10" spans="2:9" x14ac:dyDescent="0.55000000000000004">
      <c r="B10" s="106" t="s">
        <v>332</v>
      </c>
      <c r="C10" s="28">
        <v>24</v>
      </c>
      <c r="D10" s="28">
        <v>47</v>
      </c>
      <c r="E10" s="29">
        <v>71</v>
      </c>
    </row>
    <row r="11" spans="2:9" x14ac:dyDescent="0.55000000000000004">
      <c r="B11" s="106" t="s">
        <v>333</v>
      </c>
      <c r="C11" s="28">
        <v>0</v>
      </c>
      <c r="D11" s="28">
        <v>1</v>
      </c>
      <c r="E11" s="29">
        <v>1</v>
      </c>
    </row>
    <row r="12" spans="2:9" x14ac:dyDescent="0.55000000000000004">
      <c r="B12" s="106" t="s">
        <v>334</v>
      </c>
      <c r="C12" s="28">
        <v>6</v>
      </c>
      <c r="D12" s="28">
        <v>9</v>
      </c>
      <c r="E12" s="29">
        <v>15</v>
      </c>
    </row>
    <row r="13" spans="2:9" x14ac:dyDescent="0.55000000000000004">
      <c r="B13" s="106" t="s">
        <v>335</v>
      </c>
      <c r="C13" s="28">
        <v>0</v>
      </c>
      <c r="D13" s="28">
        <v>1</v>
      </c>
      <c r="E13" s="29">
        <v>1</v>
      </c>
    </row>
    <row r="14" spans="2:9" x14ac:dyDescent="0.55000000000000004">
      <c r="B14" s="106" t="s">
        <v>336</v>
      </c>
      <c r="C14" s="28">
        <v>2</v>
      </c>
      <c r="D14" s="28">
        <v>4</v>
      </c>
      <c r="E14" s="29">
        <v>6</v>
      </c>
    </row>
    <row r="15" spans="2:9" x14ac:dyDescent="0.55000000000000004">
      <c r="B15" s="106" t="s">
        <v>337</v>
      </c>
      <c r="C15" s="28">
        <v>2</v>
      </c>
      <c r="D15" s="28">
        <v>3</v>
      </c>
      <c r="E15" s="29">
        <v>5</v>
      </c>
    </row>
    <row r="16" spans="2:9" x14ac:dyDescent="0.55000000000000004">
      <c r="B16" s="106" t="s">
        <v>338</v>
      </c>
      <c r="C16" s="28">
        <v>6</v>
      </c>
      <c r="D16" s="28">
        <v>16</v>
      </c>
      <c r="E16" s="29">
        <v>22</v>
      </c>
    </row>
    <row r="17" spans="2:5" x14ac:dyDescent="0.55000000000000004">
      <c r="B17" s="106" t="s">
        <v>339</v>
      </c>
      <c r="C17" s="28">
        <v>16</v>
      </c>
      <c r="D17" s="28">
        <v>18</v>
      </c>
      <c r="E17" s="29">
        <v>34</v>
      </c>
    </row>
    <row r="18" spans="2:5" x14ac:dyDescent="0.55000000000000004">
      <c r="B18" s="106" t="s">
        <v>340</v>
      </c>
      <c r="C18" s="28">
        <v>4</v>
      </c>
      <c r="D18" s="28">
        <v>22</v>
      </c>
      <c r="E18" s="29">
        <v>26</v>
      </c>
    </row>
    <row r="19" spans="2:5" x14ac:dyDescent="0.55000000000000004">
      <c r="B19" s="106" t="s">
        <v>341</v>
      </c>
      <c r="C19" s="28">
        <v>5</v>
      </c>
      <c r="D19" s="28">
        <v>6</v>
      </c>
      <c r="E19" s="29">
        <v>11</v>
      </c>
    </row>
    <row r="20" spans="2:5" x14ac:dyDescent="0.55000000000000004">
      <c r="B20" s="106" t="s">
        <v>342</v>
      </c>
      <c r="C20" s="28">
        <v>55</v>
      </c>
      <c r="D20" s="28">
        <v>106</v>
      </c>
      <c r="E20" s="29">
        <v>161</v>
      </c>
    </row>
    <row r="21" spans="2:5" x14ac:dyDescent="0.55000000000000004">
      <c r="B21" s="106" t="s">
        <v>343</v>
      </c>
      <c r="C21" s="28">
        <v>1</v>
      </c>
      <c r="D21" s="28">
        <v>2</v>
      </c>
      <c r="E21" s="29">
        <v>3</v>
      </c>
    </row>
    <row r="22" spans="2:5" x14ac:dyDescent="0.55000000000000004">
      <c r="B22" s="106" t="s">
        <v>344</v>
      </c>
      <c r="C22" s="28">
        <v>1</v>
      </c>
      <c r="D22" s="28">
        <v>1</v>
      </c>
      <c r="E22" s="29">
        <v>2</v>
      </c>
    </row>
    <row r="23" spans="2:5" x14ac:dyDescent="0.55000000000000004">
      <c r="B23" s="106" t="s">
        <v>345</v>
      </c>
      <c r="C23" s="28">
        <v>2</v>
      </c>
      <c r="D23" s="28">
        <v>5</v>
      </c>
      <c r="E23" s="29">
        <v>7</v>
      </c>
    </row>
    <row r="24" spans="2:5" x14ac:dyDescent="0.55000000000000004">
      <c r="B24" s="106" t="s">
        <v>346</v>
      </c>
      <c r="C24" s="28">
        <v>4</v>
      </c>
      <c r="D24" s="28">
        <v>3</v>
      </c>
      <c r="E24" s="29">
        <v>7</v>
      </c>
    </row>
    <row r="25" spans="2:5" x14ac:dyDescent="0.55000000000000004">
      <c r="B25" s="106" t="s">
        <v>347</v>
      </c>
      <c r="C25" s="28">
        <v>3</v>
      </c>
      <c r="D25" s="28">
        <v>3</v>
      </c>
      <c r="E25" s="29">
        <v>6</v>
      </c>
    </row>
    <row r="26" spans="2:5" x14ac:dyDescent="0.55000000000000004">
      <c r="B26" s="106" t="s">
        <v>348</v>
      </c>
      <c r="C26" s="28">
        <v>8</v>
      </c>
      <c r="D26" s="28">
        <v>16</v>
      </c>
      <c r="E26" s="29">
        <v>24</v>
      </c>
    </row>
    <row r="27" spans="2:5" x14ac:dyDescent="0.55000000000000004">
      <c r="B27" s="106" t="s">
        <v>349</v>
      </c>
      <c r="C27" s="28">
        <v>22</v>
      </c>
      <c r="D27" s="28">
        <v>62</v>
      </c>
      <c r="E27" s="29">
        <v>84</v>
      </c>
    </row>
    <row r="28" spans="2:5" ht="36" x14ac:dyDescent="0.55000000000000004">
      <c r="B28" s="106" t="s">
        <v>350</v>
      </c>
      <c r="C28" s="28">
        <v>2</v>
      </c>
      <c r="D28" s="28">
        <v>0</v>
      </c>
      <c r="E28" s="29">
        <v>2</v>
      </c>
    </row>
    <row r="29" spans="2:5" x14ac:dyDescent="0.55000000000000004">
      <c r="B29" s="106" t="s">
        <v>351</v>
      </c>
      <c r="C29" s="28">
        <v>0</v>
      </c>
      <c r="D29" s="28">
        <v>1</v>
      </c>
      <c r="E29" s="29">
        <v>1</v>
      </c>
    </row>
    <row r="30" spans="2:5" x14ac:dyDescent="0.55000000000000004">
      <c r="B30" s="106" t="s">
        <v>352</v>
      </c>
      <c r="C30" s="28">
        <v>1</v>
      </c>
      <c r="D30" s="28">
        <v>0</v>
      </c>
      <c r="E30" s="29">
        <v>1</v>
      </c>
    </row>
    <row r="31" spans="2:5" x14ac:dyDescent="0.55000000000000004">
      <c r="B31" s="106" t="s">
        <v>353</v>
      </c>
      <c r="C31" s="28">
        <v>111</v>
      </c>
      <c r="D31" s="28">
        <v>164</v>
      </c>
      <c r="E31" s="29">
        <v>275</v>
      </c>
    </row>
    <row r="32" spans="2:5" x14ac:dyDescent="0.55000000000000004">
      <c r="B32" s="106" t="s">
        <v>354</v>
      </c>
      <c r="C32" s="28">
        <v>68</v>
      </c>
      <c r="D32" s="28">
        <v>63</v>
      </c>
      <c r="E32" s="29">
        <v>131</v>
      </c>
    </row>
    <row r="33" spans="2:5" x14ac:dyDescent="0.55000000000000004">
      <c r="B33" s="106" t="s">
        <v>355</v>
      </c>
      <c r="C33" s="28">
        <v>1</v>
      </c>
      <c r="D33" s="28">
        <v>0</v>
      </c>
      <c r="E33" s="29">
        <v>1</v>
      </c>
    </row>
    <row r="34" spans="2:5" x14ac:dyDescent="0.55000000000000004">
      <c r="B34" s="106" t="s">
        <v>356</v>
      </c>
      <c r="C34" s="28">
        <v>2</v>
      </c>
      <c r="D34" s="28">
        <v>2</v>
      </c>
      <c r="E34" s="29">
        <v>4</v>
      </c>
    </row>
    <row r="35" spans="2:5" x14ac:dyDescent="0.55000000000000004">
      <c r="B35" s="106" t="s">
        <v>357</v>
      </c>
      <c r="C35" s="28">
        <v>4</v>
      </c>
      <c r="D35" s="28">
        <v>0</v>
      </c>
      <c r="E35" s="29">
        <v>4</v>
      </c>
    </row>
    <row r="36" spans="2:5" x14ac:dyDescent="0.55000000000000004">
      <c r="B36" s="106" t="s">
        <v>358</v>
      </c>
      <c r="C36" s="28">
        <v>30</v>
      </c>
      <c r="D36" s="28">
        <v>28</v>
      </c>
      <c r="E36" s="29">
        <v>58</v>
      </c>
    </row>
    <row r="37" spans="2:5" x14ac:dyDescent="0.55000000000000004">
      <c r="B37" s="106" t="s">
        <v>359</v>
      </c>
      <c r="C37" s="28">
        <v>1</v>
      </c>
      <c r="D37" s="28">
        <v>0</v>
      </c>
      <c r="E37" s="29">
        <v>1</v>
      </c>
    </row>
    <row r="38" spans="2:5" x14ac:dyDescent="0.55000000000000004">
      <c r="B38" s="106" t="s">
        <v>360</v>
      </c>
      <c r="C38" s="28">
        <v>5</v>
      </c>
      <c r="D38" s="28">
        <v>1</v>
      </c>
      <c r="E38" s="29">
        <v>6</v>
      </c>
    </row>
    <row r="39" spans="2:5" x14ac:dyDescent="0.55000000000000004">
      <c r="B39" s="106" t="s">
        <v>361</v>
      </c>
      <c r="C39" s="28">
        <v>1</v>
      </c>
      <c r="D39" s="28">
        <v>0</v>
      </c>
      <c r="E39" s="29">
        <v>1</v>
      </c>
    </row>
    <row r="40" spans="2:5" x14ac:dyDescent="0.55000000000000004">
      <c r="B40" s="106" t="s">
        <v>362</v>
      </c>
      <c r="C40" s="28">
        <v>16</v>
      </c>
      <c r="D40" s="28">
        <v>14</v>
      </c>
      <c r="E40" s="29">
        <v>30</v>
      </c>
    </row>
    <row r="41" spans="2:5" x14ac:dyDescent="0.55000000000000004">
      <c r="B41" s="106" t="s">
        <v>363</v>
      </c>
      <c r="C41" s="28">
        <v>0</v>
      </c>
      <c r="D41" s="28">
        <v>1</v>
      </c>
      <c r="E41" s="29">
        <v>1</v>
      </c>
    </row>
    <row r="42" spans="2:5" x14ac:dyDescent="0.55000000000000004">
      <c r="B42" s="106" t="s">
        <v>364</v>
      </c>
      <c r="C42" s="28">
        <v>1</v>
      </c>
      <c r="D42" s="28">
        <v>0</v>
      </c>
      <c r="E42" s="29">
        <v>1</v>
      </c>
    </row>
    <row r="43" spans="2:5" x14ac:dyDescent="0.55000000000000004">
      <c r="B43" s="106" t="s">
        <v>365</v>
      </c>
      <c r="C43" s="28">
        <v>1</v>
      </c>
      <c r="D43" s="28">
        <v>1</v>
      </c>
      <c r="E43" s="29">
        <v>2</v>
      </c>
    </row>
    <row r="44" spans="2:5" x14ac:dyDescent="0.55000000000000004">
      <c r="B44" s="106" t="s">
        <v>366</v>
      </c>
      <c r="C44" s="28">
        <v>12</v>
      </c>
      <c r="D44" s="28">
        <v>8</v>
      </c>
      <c r="E44" s="29">
        <v>20</v>
      </c>
    </row>
    <row r="45" spans="2:5" x14ac:dyDescent="0.55000000000000004">
      <c r="B45" s="106" t="s">
        <v>367</v>
      </c>
      <c r="C45" s="28">
        <v>5</v>
      </c>
      <c r="D45" s="28">
        <v>3</v>
      </c>
      <c r="E45" s="29">
        <v>8</v>
      </c>
    </row>
    <row r="46" spans="2:5" x14ac:dyDescent="0.55000000000000004">
      <c r="B46" s="106" t="s">
        <v>368</v>
      </c>
      <c r="C46" s="28">
        <v>1</v>
      </c>
      <c r="D46" s="28">
        <v>1</v>
      </c>
      <c r="E46" s="29">
        <v>2</v>
      </c>
    </row>
    <row r="47" spans="2:5" x14ac:dyDescent="0.55000000000000004">
      <c r="B47" s="106" t="s">
        <v>369</v>
      </c>
      <c r="C47" s="28">
        <v>1</v>
      </c>
      <c r="D47" s="28">
        <v>0</v>
      </c>
      <c r="E47" s="29">
        <v>1</v>
      </c>
    </row>
    <row r="48" spans="2:5" x14ac:dyDescent="0.55000000000000004">
      <c r="B48" s="106" t="s">
        <v>370</v>
      </c>
      <c r="C48" s="28">
        <v>0</v>
      </c>
      <c r="D48" s="28">
        <v>1</v>
      </c>
      <c r="E48" s="29">
        <v>1</v>
      </c>
    </row>
    <row r="49" spans="2:5" x14ac:dyDescent="0.55000000000000004">
      <c r="B49" s="106" t="s">
        <v>371</v>
      </c>
      <c r="C49" s="28">
        <v>1</v>
      </c>
      <c r="D49" s="28">
        <v>0</v>
      </c>
      <c r="E49" s="29">
        <v>1</v>
      </c>
    </row>
    <row r="50" spans="2:5" x14ac:dyDescent="0.55000000000000004">
      <c r="B50" s="106" t="s">
        <v>372</v>
      </c>
      <c r="C50" s="28">
        <v>0</v>
      </c>
      <c r="D50" s="28">
        <v>2</v>
      </c>
      <c r="E50" s="29">
        <v>2</v>
      </c>
    </row>
    <row r="51" spans="2:5" x14ac:dyDescent="0.55000000000000004">
      <c r="B51" s="106" t="s">
        <v>373</v>
      </c>
      <c r="C51" s="28">
        <v>2</v>
      </c>
      <c r="D51" s="28">
        <v>0</v>
      </c>
      <c r="E51" s="29">
        <v>2</v>
      </c>
    </row>
    <row r="52" spans="2:5" x14ac:dyDescent="0.55000000000000004">
      <c r="B52" s="106" t="s">
        <v>374</v>
      </c>
      <c r="C52" s="28">
        <v>8</v>
      </c>
      <c r="D52" s="28">
        <v>5</v>
      </c>
      <c r="E52" s="29">
        <v>13</v>
      </c>
    </row>
    <row r="53" spans="2:5" x14ac:dyDescent="0.55000000000000004">
      <c r="B53" s="106" t="s">
        <v>375</v>
      </c>
      <c r="C53" s="28">
        <v>0</v>
      </c>
      <c r="D53" s="28">
        <v>1</v>
      </c>
      <c r="E53" s="29">
        <v>1</v>
      </c>
    </row>
    <row r="54" spans="2:5" x14ac:dyDescent="0.55000000000000004">
      <c r="B54" s="106" t="s">
        <v>376</v>
      </c>
      <c r="C54" s="28">
        <v>2</v>
      </c>
      <c r="D54" s="28">
        <v>1</v>
      </c>
      <c r="E54" s="29">
        <v>3</v>
      </c>
    </row>
    <row r="55" spans="2:5" x14ac:dyDescent="0.55000000000000004">
      <c r="B55" s="106" t="s">
        <v>377</v>
      </c>
      <c r="C55" s="28">
        <v>0</v>
      </c>
      <c r="D55" s="28">
        <v>1</v>
      </c>
      <c r="E55" s="29">
        <v>1</v>
      </c>
    </row>
    <row r="56" spans="2:5" x14ac:dyDescent="0.55000000000000004">
      <c r="B56" s="106" t="s">
        <v>378</v>
      </c>
      <c r="C56" s="28">
        <v>5</v>
      </c>
      <c r="D56" s="28">
        <v>8</v>
      </c>
      <c r="E56" s="29">
        <v>13</v>
      </c>
    </row>
    <row r="57" spans="2:5" x14ac:dyDescent="0.55000000000000004">
      <c r="B57" s="106" t="s">
        <v>379</v>
      </c>
      <c r="C57" s="28">
        <v>2</v>
      </c>
      <c r="D57" s="28">
        <v>2</v>
      </c>
      <c r="E57" s="29">
        <v>4</v>
      </c>
    </row>
    <row r="58" spans="2:5" x14ac:dyDescent="0.55000000000000004">
      <c r="B58" s="106" t="s">
        <v>380</v>
      </c>
      <c r="C58" s="28">
        <v>1</v>
      </c>
      <c r="D58" s="28">
        <v>2</v>
      </c>
      <c r="E58" s="29">
        <v>3</v>
      </c>
    </row>
    <row r="59" spans="2:5" x14ac:dyDescent="0.55000000000000004">
      <c r="B59" s="106" t="s">
        <v>381</v>
      </c>
      <c r="C59" s="28">
        <v>8</v>
      </c>
      <c r="D59" s="28">
        <v>2</v>
      </c>
      <c r="E59" s="29">
        <v>10</v>
      </c>
    </row>
    <row r="60" spans="2:5" x14ac:dyDescent="0.55000000000000004">
      <c r="B60" s="106" t="s">
        <v>382</v>
      </c>
      <c r="C60" s="28">
        <v>0</v>
      </c>
      <c r="D60" s="28">
        <v>1</v>
      </c>
      <c r="E60" s="29">
        <v>1</v>
      </c>
    </row>
    <row r="61" spans="2:5" x14ac:dyDescent="0.55000000000000004">
      <c r="B61" s="81" t="s">
        <v>383</v>
      </c>
      <c r="C61" s="28">
        <v>2</v>
      </c>
      <c r="D61" s="28">
        <v>2</v>
      </c>
      <c r="E61" s="29">
        <v>4</v>
      </c>
    </row>
    <row r="62" spans="2:5" x14ac:dyDescent="0.55000000000000004">
      <c r="B62" s="106" t="s">
        <v>384</v>
      </c>
      <c r="C62" s="28">
        <v>2</v>
      </c>
      <c r="D62" s="28">
        <v>1</v>
      </c>
      <c r="E62" s="29">
        <v>3</v>
      </c>
    </row>
    <row r="63" spans="2:5" x14ac:dyDescent="0.55000000000000004">
      <c r="B63" s="106" t="s">
        <v>385</v>
      </c>
      <c r="C63" s="28">
        <v>9</v>
      </c>
      <c r="D63" s="28">
        <v>2</v>
      </c>
      <c r="E63" s="29">
        <v>11</v>
      </c>
    </row>
    <row r="64" spans="2:5" x14ac:dyDescent="0.55000000000000004">
      <c r="B64" s="106" t="s">
        <v>386</v>
      </c>
      <c r="C64" s="28">
        <v>1</v>
      </c>
      <c r="D64" s="28">
        <v>2</v>
      </c>
      <c r="E64" s="29">
        <v>3</v>
      </c>
    </row>
    <row r="65" spans="2:5" x14ac:dyDescent="0.55000000000000004">
      <c r="B65" s="106" t="s">
        <v>387</v>
      </c>
      <c r="C65" s="28">
        <v>5</v>
      </c>
      <c r="D65" s="28">
        <v>3</v>
      </c>
      <c r="E65" s="29">
        <v>8</v>
      </c>
    </row>
    <row r="66" spans="2:5" x14ac:dyDescent="0.55000000000000004">
      <c r="B66" s="106" t="s">
        <v>388</v>
      </c>
      <c r="C66" s="28">
        <v>9</v>
      </c>
      <c r="D66" s="28">
        <v>6</v>
      </c>
      <c r="E66" s="29">
        <v>15</v>
      </c>
    </row>
    <row r="67" spans="2:5" x14ac:dyDescent="0.55000000000000004">
      <c r="B67" s="106" t="s">
        <v>389</v>
      </c>
      <c r="C67" s="28">
        <v>1</v>
      </c>
      <c r="D67" s="28">
        <v>2</v>
      </c>
      <c r="E67" s="29">
        <v>3</v>
      </c>
    </row>
    <row r="68" spans="2:5" ht="15.75" customHeight="1" x14ac:dyDescent="0.55000000000000004">
      <c r="B68" s="106" t="s">
        <v>390</v>
      </c>
      <c r="C68" s="28">
        <v>6</v>
      </c>
      <c r="D68" s="28">
        <v>6</v>
      </c>
      <c r="E68" s="29">
        <v>12</v>
      </c>
    </row>
    <row r="69" spans="2:5" x14ac:dyDescent="0.55000000000000004">
      <c r="B69" s="106" t="s">
        <v>391</v>
      </c>
      <c r="C69" s="28">
        <v>14</v>
      </c>
      <c r="D69" s="28">
        <v>11</v>
      </c>
      <c r="E69" s="29">
        <v>25</v>
      </c>
    </row>
    <row r="70" spans="2:5" x14ac:dyDescent="0.55000000000000004">
      <c r="B70" s="85" t="s">
        <v>392</v>
      </c>
      <c r="C70" s="72">
        <v>538</v>
      </c>
      <c r="D70" s="72">
        <v>713</v>
      </c>
      <c r="E70" s="73">
        <v>1251</v>
      </c>
    </row>
    <row r="71" spans="2:5" x14ac:dyDescent="0.55000000000000004">
      <c r="B71" s="16" t="s">
        <v>393</v>
      </c>
      <c r="C71" s="6"/>
      <c r="D71" s="6"/>
      <c r="E71" s="6"/>
    </row>
    <row r="72" spans="2:5" x14ac:dyDescent="0.55000000000000004">
      <c r="B72" s="16" t="s">
        <v>280</v>
      </c>
    </row>
  </sheetData>
  <mergeCells count="2">
    <mergeCell ref="B4:B5"/>
    <mergeCell ref="C4:E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B6F27-5E0C-4AC7-863C-31E2206E5C4B}">
  <sheetPr codeName="Hoja93"/>
  <dimension ref="B4:I32"/>
  <sheetViews>
    <sheetView showGridLines="0" zoomScaleNormal="100" workbookViewId="0">
      <selection activeCell="A9" sqref="A9"/>
    </sheetView>
  </sheetViews>
  <sheetFormatPr baseColWidth="10" defaultColWidth="11.42578125" defaultRowHeight="15" x14ac:dyDescent="0.25"/>
  <cols>
    <col min="2" max="2" width="43" customWidth="1"/>
    <col min="3" max="3" width="19.42578125" customWidth="1"/>
    <col min="4" max="4" width="17.140625" customWidth="1"/>
    <col min="5" max="5" width="14.140625" customWidth="1"/>
    <col min="6" max="6" width="26.140625" customWidth="1"/>
    <col min="7" max="7" width="26.7109375" customWidth="1"/>
  </cols>
  <sheetData>
    <row r="4" spans="2:9" ht="18" x14ac:dyDescent="0.25">
      <c r="B4" s="23" t="s">
        <v>1036</v>
      </c>
    </row>
    <row r="6" spans="2:9" ht="18" x14ac:dyDescent="0.45">
      <c r="B6" s="918" t="s">
        <v>1037</v>
      </c>
      <c r="C6" s="919" t="s">
        <v>284</v>
      </c>
      <c r="D6" s="919" t="s">
        <v>283</v>
      </c>
      <c r="E6" s="919" t="s">
        <v>254</v>
      </c>
      <c r="F6" s="919" t="s">
        <v>1038</v>
      </c>
      <c r="G6" s="920" t="s">
        <v>1039</v>
      </c>
    </row>
    <row r="7" spans="2:9" ht="18" x14ac:dyDescent="0.45">
      <c r="B7" s="921" t="s">
        <v>1040</v>
      </c>
      <c r="C7" s="922">
        <v>13.177</v>
      </c>
      <c r="D7" s="922">
        <v>12.555</v>
      </c>
      <c r="E7" s="922">
        <v>25.731999999999999</v>
      </c>
      <c r="F7" s="922">
        <v>100</v>
      </c>
      <c r="G7" s="923" t="s">
        <v>1041</v>
      </c>
    </row>
    <row r="8" spans="2:9" ht="18" x14ac:dyDescent="0.45">
      <c r="B8" s="924" t="s">
        <v>1042</v>
      </c>
      <c r="C8" s="925">
        <v>273</v>
      </c>
      <c r="D8" s="925">
        <v>294</v>
      </c>
      <c r="E8" s="925">
        <v>567</v>
      </c>
      <c r="F8" s="925">
        <v>100</v>
      </c>
      <c r="G8" s="926" t="s">
        <v>1043</v>
      </c>
    </row>
    <row r="9" spans="2:9" ht="18" x14ac:dyDescent="0.45">
      <c r="B9" s="924" t="s">
        <v>1044</v>
      </c>
      <c r="C9" s="925">
        <v>78</v>
      </c>
      <c r="D9" s="925">
        <v>78</v>
      </c>
      <c r="E9" s="925">
        <v>156</v>
      </c>
      <c r="F9" s="925">
        <v>100</v>
      </c>
      <c r="G9" s="926" t="s">
        <v>1045</v>
      </c>
    </row>
    <row r="10" spans="2:9" ht="18" x14ac:dyDescent="0.45">
      <c r="B10" s="1085" t="s">
        <v>1046</v>
      </c>
      <c r="C10" s="1086"/>
      <c r="D10" s="1086"/>
      <c r="E10" s="1086"/>
      <c r="F10" s="1086"/>
      <c r="G10" s="1087"/>
    </row>
    <row r="11" spans="2:9" ht="18" x14ac:dyDescent="0.45">
      <c r="B11" s="927" t="s">
        <v>1047</v>
      </c>
      <c r="C11" s="928">
        <v>1.657</v>
      </c>
      <c r="D11" s="928">
        <v>1.895</v>
      </c>
      <c r="E11" s="928">
        <v>3.552</v>
      </c>
      <c r="F11" s="928" t="s">
        <v>1048</v>
      </c>
      <c r="G11" s="929" t="s">
        <v>1049</v>
      </c>
    </row>
    <row r="12" spans="2:9" ht="18" x14ac:dyDescent="0.45">
      <c r="B12" s="927" t="s">
        <v>1050</v>
      </c>
      <c r="C12" s="928">
        <v>32</v>
      </c>
      <c r="D12" s="928">
        <v>0</v>
      </c>
      <c r="E12" s="928">
        <v>32</v>
      </c>
      <c r="F12" s="928" t="s">
        <v>1051</v>
      </c>
      <c r="G12" s="929" t="s">
        <v>1049</v>
      </c>
    </row>
    <row r="13" spans="2:9" ht="18" x14ac:dyDescent="0.45">
      <c r="B13" s="927" t="s">
        <v>1052</v>
      </c>
      <c r="C13" s="928">
        <v>7</v>
      </c>
      <c r="D13" s="928">
        <v>1</v>
      </c>
      <c r="E13" s="928">
        <v>8</v>
      </c>
      <c r="F13" s="928" t="s">
        <v>1053</v>
      </c>
      <c r="G13" s="929" t="s">
        <v>1049</v>
      </c>
      <c r="I13" s="928"/>
    </row>
    <row r="14" spans="2:9" ht="18" x14ac:dyDescent="0.45">
      <c r="B14" s="927" t="s">
        <v>1054</v>
      </c>
      <c r="C14" s="928">
        <v>10</v>
      </c>
      <c r="D14" s="928">
        <v>41</v>
      </c>
      <c r="E14" s="928">
        <v>51</v>
      </c>
      <c r="F14" s="928" t="s">
        <v>1055</v>
      </c>
      <c r="G14" s="929" t="s">
        <v>1049</v>
      </c>
      <c r="I14" s="928"/>
    </row>
    <row r="15" spans="2:9" ht="18" x14ac:dyDescent="0.45">
      <c r="B15" s="927" t="s">
        <v>1056</v>
      </c>
      <c r="C15" s="928">
        <v>16</v>
      </c>
      <c r="D15" s="928">
        <v>30</v>
      </c>
      <c r="E15" s="928">
        <v>46</v>
      </c>
      <c r="F15" s="928" t="s">
        <v>1057</v>
      </c>
      <c r="G15" s="929" t="s">
        <v>1049</v>
      </c>
      <c r="I15" s="928"/>
    </row>
    <row r="16" spans="2:9" ht="18" x14ac:dyDescent="0.45">
      <c r="B16" s="927" t="s">
        <v>1058</v>
      </c>
      <c r="C16" s="928">
        <v>19</v>
      </c>
      <c r="D16" s="928">
        <v>15</v>
      </c>
      <c r="E16" s="928">
        <v>34</v>
      </c>
      <c r="F16" s="928" t="s">
        <v>1051</v>
      </c>
      <c r="G16" s="929" t="s">
        <v>1049</v>
      </c>
    </row>
    <row r="17" spans="2:9" ht="18" x14ac:dyDescent="0.45">
      <c r="B17" s="930" t="s">
        <v>1059</v>
      </c>
      <c r="C17" s="931">
        <v>2</v>
      </c>
      <c r="D17" s="931">
        <v>5</v>
      </c>
      <c r="E17" s="931">
        <v>7</v>
      </c>
      <c r="F17" s="931" t="s">
        <v>1053</v>
      </c>
      <c r="G17" s="932" t="s">
        <v>1049</v>
      </c>
    </row>
    <row r="18" spans="2:9" ht="18" x14ac:dyDescent="0.45">
      <c r="B18" s="924" t="s">
        <v>1060</v>
      </c>
      <c r="C18" s="925">
        <v>1.7430000000000001</v>
      </c>
      <c r="D18" s="925">
        <v>1.9870000000000001</v>
      </c>
      <c r="E18" s="925">
        <v>3.73</v>
      </c>
      <c r="F18" s="925">
        <v>100</v>
      </c>
      <c r="G18" s="926" t="s">
        <v>1061</v>
      </c>
    </row>
    <row r="19" spans="2:9" ht="18" x14ac:dyDescent="0.45">
      <c r="B19" s="1085" t="s">
        <v>1062</v>
      </c>
      <c r="C19" s="1086"/>
      <c r="D19" s="1086"/>
      <c r="E19" s="1086"/>
      <c r="F19" s="1086"/>
      <c r="G19" s="1087"/>
    </row>
    <row r="20" spans="2:9" ht="18" x14ac:dyDescent="0.45">
      <c r="B20" s="927" t="s">
        <v>1063</v>
      </c>
      <c r="C20" s="928">
        <v>1.6459999999999999</v>
      </c>
      <c r="D20" s="928">
        <v>0</v>
      </c>
      <c r="E20" s="928">
        <v>1.6459999999999999</v>
      </c>
      <c r="F20" s="928">
        <v>43</v>
      </c>
      <c r="G20" s="929" t="s">
        <v>1049</v>
      </c>
    </row>
    <row r="21" spans="2:9" ht="18" x14ac:dyDescent="0.45">
      <c r="B21" s="927" t="s">
        <v>1064</v>
      </c>
      <c r="C21" s="928">
        <v>29</v>
      </c>
      <c r="D21" s="928">
        <v>19</v>
      </c>
      <c r="E21" s="928">
        <v>48</v>
      </c>
      <c r="F21" s="928" t="s">
        <v>1065</v>
      </c>
      <c r="G21" s="929" t="s">
        <v>1049</v>
      </c>
    </row>
    <row r="22" spans="2:9" ht="18" x14ac:dyDescent="0.45">
      <c r="B22" s="927" t="s">
        <v>1066</v>
      </c>
      <c r="C22" s="928">
        <v>151</v>
      </c>
      <c r="D22" s="928">
        <v>134</v>
      </c>
      <c r="E22" s="928">
        <v>285</v>
      </c>
      <c r="F22" s="928" t="s">
        <v>1067</v>
      </c>
      <c r="G22" s="929" t="s">
        <v>1049</v>
      </c>
      <c r="I22" s="928"/>
    </row>
    <row r="23" spans="2:9" ht="18" x14ac:dyDescent="0.45">
      <c r="B23" s="927" t="s">
        <v>1068</v>
      </c>
      <c r="C23" s="928">
        <v>1.2290000000000001</v>
      </c>
      <c r="D23" s="928">
        <v>0</v>
      </c>
      <c r="E23" s="928">
        <v>1.2290000000000001</v>
      </c>
      <c r="F23" s="928" t="s">
        <v>1069</v>
      </c>
      <c r="G23" s="929" t="s">
        <v>1049</v>
      </c>
      <c r="I23" s="928"/>
    </row>
    <row r="24" spans="2:9" ht="18" x14ac:dyDescent="0.45">
      <c r="B24" s="927" t="s">
        <v>1070</v>
      </c>
      <c r="C24" s="928">
        <v>167</v>
      </c>
      <c r="D24" s="928">
        <v>0</v>
      </c>
      <c r="E24" s="928">
        <v>167</v>
      </c>
      <c r="F24" s="928" t="s">
        <v>1071</v>
      </c>
      <c r="G24" s="929" t="s">
        <v>1049</v>
      </c>
      <c r="I24" s="928"/>
    </row>
    <row r="25" spans="2:9" ht="18" x14ac:dyDescent="0.45">
      <c r="B25" s="927" t="s">
        <v>1072</v>
      </c>
      <c r="C25" s="928">
        <v>2</v>
      </c>
      <c r="D25" s="928">
        <v>8</v>
      </c>
      <c r="E25" s="928">
        <v>10</v>
      </c>
      <c r="F25" s="928" t="s">
        <v>1073</v>
      </c>
      <c r="G25" s="929" t="s">
        <v>1049</v>
      </c>
      <c r="I25" s="928"/>
    </row>
    <row r="26" spans="2:9" ht="18" x14ac:dyDescent="0.45">
      <c r="B26" s="927" t="s">
        <v>1074</v>
      </c>
      <c r="C26" s="928">
        <v>248</v>
      </c>
      <c r="D26" s="928">
        <v>192</v>
      </c>
      <c r="E26" s="928">
        <v>440</v>
      </c>
      <c r="F26" s="928" t="s">
        <v>1075</v>
      </c>
      <c r="G26" s="929" t="s">
        <v>1049</v>
      </c>
      <c r="I26" s="928"/>
    </row>
    <row r="27" spans="2:9" ht="18" x14ac:dyDescent="0.45">
      <c r="B27" s="924" t="s">
        <v>1076</v>
      </c>
      <c r="C27" s="925">
        <v>3.472</v>
      </c>
      <c r="D27" s="925">
        <v>353</v>
      </c>
      <c r="E27" s="925">
        <v>3.8250000000000002</v>
      </c>
      <c r="F27" s="925">
        <v>100</v>
      </c>
      <c r="G27" s="926" t="s">
        <v>1077</v>
      </c>
    </row>
    <row r="28" spans="2:9" ht="18" x14ac:dyDescent="0.45">
      <c r="B28" s="933" t="s">
        <v>1078</v>
      </c>
      <c r="C28" s="934">
        <v>18.742999999999999</v>
      </c>
      <c r="D28" s="934">
        <v>15.266999999999999</v>
      </c>
      <c r="E28" s="937">
        <v>34.01</v>
      </c>
      <c r="F28" s="935" t="s">
        <v>1049</v>
      </c>
      <c r="G28" s="936">
        <v>100</v>
      </c>
    </row>
    <row r="29" spans="2:9" ht="18" x14ac:dyDescent="0.45">
      <c r="B29" s="70" t="s">
        <v>1079</v>
      </c>
      <c r="C29" s="70"/>
      <c r="D29" s="70"/>
      <c r="E29" s="70"/>
      <c r="F29" s="290"/>
      <c r="G29" s="290"/>
    </row>
    <row r="30" spans="2:9" ht="18" x14ac:dyDescent="0.45">
      <c r="B30" s="70" t="s">
        <v>1080</v>
      </c>
      <c r="C30" s="70"/>
      <c r="D30" s="70"/>
      <c r="E30" s="70"/>
      <c r="F30" s="290"/>
      <c r="G30" s="290"/>
    </row>
    <row r="31" spans="2:9" ht="15.75" x14ac:dyDescent="0.25">
      <c r="B31" s="70" t="s">
        <v>1081</v>
      </c>
      <c r="C31" s="70"/>
      <c r="D31" s="70"/>
      <c r="E31" s="70"/>
    </row>
    <row r="32" spans="2:9" ht="15.75" x14ac:dyDescent="0.25">
      <c r="B32" s="70" t="s">
        <v>1082</v>
      </c>
    </row>
  </sheetData>
  <mergeCells count="2">
    <mergeCell ref="B10:G10"/>
    <mergeCell ref="B19:G19"/>
  </mergeCells>
  <pageMargins left="0.7" right="0.7" top="0.75" bottom="0.75" header="0.3" footer="0.3"/>
  <pageSetup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376B8-9975-49DD-83FB-BCD40695B589}">
  <sheetPr codeName="Hoja94"/>
  <dimension ref="B3:B35"/>
  <sheetViews>
    <sheetView showGridLines="0" zoomScale="60" zoomScaleNormal="60" workbookViewId="0">
      <selection activeCell="B3" sqref="B3"/>
    </sheetView>
  </sheetViews>
  <sheetFormatPr baseColWidth="10" defaultColWidth="11.42578125" defaultRowHeight="15" x14ac:dyDescent="0.25"/>
  <sheetData>
    <row r="3" spans="2:2" ht="18" x14ac:dyDescent="0.25">
      <c r="B3" s="23" t="s">
        <v>1083</v>
      </c>
    </row>
    <row r="4" spans="2:2" ht="41.25" customHeight="1" x14ac:dyDescent="0.25"/>
    <row r="35" spans="2:2" ht="17.25" x14ac:dyDescent="0.4">
      <c r="B35" s="16" t="s">
        <v>1084</v>
      </c>
    </row>
  </sheetData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342C-0401-4EC7-BE7D-1C2FEC278A6B}">
  <sheetPr codeName="Hoja95"/>
  <dimension ref="B3:T42"/>
  <sheetViews>
    <sheetView showGridLines="0" zoomScale="80" zoomScaleNormal="80" workbookViewId="0">
      <selection activeCell="A6" sqref="A6"/>
    </sheetView>
  </sheetViews>
  <sheetFormatPr baseColWidth="10" defaultColWidth="11.42578125" defaultRowHeight="15" x14ac:dyDescent="0.25"/>
  <cols>
    <col min="2" max="2" width="20.140625" customWidth="1"/>
    <col min="3" max="3" width="0" hidden="1" customWidth="1"/>
    <col min="6" max="9" width="12.140625" bestFit="1" customWidth="1"/>
    <col min="11" max="11" width="12.140625" bestFit="1" customWidth="1"/>
  </cols>
  <sheetData>
    <row r="3" spans="2:13" ht="18" x14ac:dyDescent="0.25">
      <c r="B3" s="23" t="s">
        <v>1085</v>
      </c>
    </row>
    <row r="5" spans="2:13" ht="18" x14ac:dyDescent="0.25">
      <c r="B5" s="384" t="s">
        <v>1086</v>
      </c>
      <c r="C5" s="599">
        <v>2012</v>
      </c>
      <c r="D5" s="599">
        <v>2013</v>
      </c>
      <c r="E5" s="599">
        <v>2014</v>
      </c>
      <c r="F5" s="599">
        <v>2015</v>
      </c>
      <c r="G5" s="599">
        <v>2016</v>
      </c>
      <c r="H5" s="599">
        <v>2017</v>
      </c>
      <c r="I5" s="599">
        <v>2018</v>
      </c>
      <c r="J5" s="599">
        <v>2019</v>
      </c>
      <c r="K5" s="599">
        <v>2020</v>
      </c>
      <c r="L5" s="599">
        <v>2021</v>
      </c>
      <c r="M5" s="600">
        <v>2022</v>
      </c>
    </row>
    <row r="6" spans="2:13" ht="18" x14ac:dyDescent="0.45">
      <c r="B6" s="601" t="s">
        <v>293</v>
      </c>
      <c r="C6" s="602">
        <v>206</v>
      </c>
      <c r="D6" s="602">
        <v>157</v>
      </c>
      <c r="E6" s="603">
        <v>281</v>
      </c>
      <c r="F6" s="602">
        <v>239</v>
      </c>
      <c r="G6" s="602">
        <v>227</v>
      </c>
      <c r="H6" s="602">
        <v>174</v>
      </c>
      <c r="I6" s="602">
        <v>292</v>
      </c>
      <c r="J6" s="602">
        <v>305</v>
      </c>
      <c r="K6" s="602">
        <v>146</v>
      </c>
      <c r="L6" s="602">
        <v>394</v>
      </c>
      <c r="M6" s="604">
        <v>221</v>
      </c>
    </row>
    <row r="7" spans="2:13" ht="18" x14ac:dyDescent="0.45">
      <c r="B7" s="601" t="s">
        <v>294</v>
      </c>
      <c r="C7" s="602">
        <v>1250</v>
      </c>
      <c r="D7" s="602">
        <v>1058</v>
      </c>
      <c r="E7" s="602">
        <v>1411</v>
      </c>
      <c r="F7" s="602">
        <v>1198</v>
      </c>
      <c r="G7" s="602">
        <v>1099</v>
      </c>
      <c r="H7" s="602">
        <v>936</v>
      </c>
      <c r="I7" s="602">
        <v>1178</v>
      </c>
      <c r="J7" s="602">
        <v>1025</v>
      </c>
      <c r="K7" s="602">
        <v>930</v>
      </c>
      <c r="L7" s="602">
        <v>882</v>
      </c>
      <c r="M7" s="604">
        <v>1016</v>
      </c>
    </row>
    <row r="8" spans="2:13" ht="18" x14ac:dyDescent="0.45">
      <c r="B8" s="601" t="s">
        <v>295</v>
      </c>
      <c r="C8" s="602">
        <v>166</v>
      </c>
      <c r="D8" s="602">
        <v>194</v>
      </c>
      <c r="E8" s="603">
        <v>214</v>
      </c>
      <c r="F8" s="602">
        <v>218</v>
      </c>
      <c r="G8" s="602">
        <v>227</v>
      </c>
      <c r="H8" s="602">
        <v>221</v>
      </c>
      <c r="I8" s="602">
        <v>228</v>
      </c>
      <c r="J8" s="602">
        <v>223</v>
      </c>
      <c r="K8" s="602">
        <v>182</v>
      </c>
      <c r="L8" s="602">
        <v>199</v>
      </c>
      <c r="M8" s="604">
        <v>219</v>
      </c>
    </row>
    <row r="9" spans="2:13" ht="18" x14ac:dyDescent="0.45">
      <c r="B9" s="601" t="s">
        <v>296</v>
      </c>
      <c r="C9" s="602">
        <v>27</v>
      </c>
      <c r="D9" s="602">
        <v>40</v>
      </c>
      <c r="E9" s="602">
        <v>38</v>
      </c>
      <c r="F9" s="602">
        <v>64</v>
      </c>
      <c r="G9" s="602">
        <v>81</v>
      </c>
      <c r="H9" s="602">
        <v>74</v>
      </c>
      <c r="I9" s="602">
        <v>100</v>
      </c>
      <c r="J9" s="602">
        <v>88</v>
      </c>
      <c r="K9" s="602">
        <v>83</v>
      </c>
      <c r="L9" s="602">
        <v>59</v>
      </c>
      <c r="M9" s="604">
        <v>129</v>
      </c>
    </row>
    <row r="10" spans="2:13" ht="18" x14ac:dyDescent="0.45">
      <c r="B10" s="601" t="s">
        <v>300</v>
      </c>
      <c r="C10" s="602">
        <v>522</v>
      </c>
      <c r="D10" s="602">
        <v>555</v>
      </c>
      <c r="E10" s="602">
        <v>653</v>
      </c>
      <c r="F10" s="603">
        <v>601</v>
      </c>
      <c r="G10" s="602">
        <v>596</v>
      </c>
      <c r="H10" s="602">
        <v>534</v>
      </c>
      <c r="I10" s="602">
        <v>620</v>
      </c>
      <c r="J10" s="602">
        <v>575</v>
      </c>
      <c r="K10" s="602">
        <v>493</v>
      </c>
      <c r="L10" s="602">
        <v>462</v>
      </c>
      <c r="M10" s="604">
        <v>532</v>
      </c>
    </row>
    <row r="11" spans="2:13" ht="18" x14ac:dyDescent="0.45">
      <c r="B11" s="601" t="s">
        <v>301</v>
      </c>
      <c r="C11" s="602">
        <v>111</v>
      </c>
      <c r="D11" s="602">
        <v>119</v>
      </c>
      <c r="E11" s="602">
        <v>115</v>
      </c>
      <c r="F11" s="602">
        <v>182</v>
      </c>
      <c r="G11" s="602">
        <v>140</v>
      </c>
      <c r="H11" s="602">
        <v>104</v>
      </c>
      <c r="I11" s="602">
        <v>120</v>
      </c>
      <c r="J11" s="602">
        <v>96</v>
      </c>
      <c r="K11" s="602">
        <v>96</v>
      </c>
      <c r="L11" s="602">
        <v>96</v>
      </c>
      <c r="M11" s="604">
        <v>200</v>
      </c>
    </row>
    <row r="12" spans="2:13" ht="18" x14ac:dyDescent="0.45">
      <c r="B12" s="601" t="s">
        <v>297</v>
      </c>
      <c r="C12" s="602">
        <v>296</v>
      </c>
      <c r="D12" s="602">
        <v>256</v>
      </c>
      <c r="E12" s="603">
        <v>353</v>
      </c>
      <c r="F12" s="602">
        <v>381</v>
      </c>
      <c r="G12" s="602">
        <v>362</v>
      </c>
      <c r="H12" s="602">
        <v>346</v>
      </c>
      <c r="I12" s="602">
        <v>315</v>
      </c>
      <c r="J12" s="602">
        <v>412</v>
      </c>
      <c r="K12" s="602">
        <v>318</v>
      </c>
      <c r="L12" s="602">
        <v>411</v>
      </c>
      <c r="M12" s="604">
        <v>476</v>
      </c>
    </row>
    <row r="13" spans="2:13" ht="18" x14ac:dyDescent="0.45">
      <c r="B13" s="601" t="s">
        <v>298</v>
      </c>
      <c r="C13" s="602">
        <v>640</v>
      </c>
      <c r="D13" s="602">
        <v>714</v>
      </c>
      <c r="E13" s="602">
        <v>600</v>
      </c>
      <c r="F13" s="602">
        <v>583</v>
      </c>
      <c r="G13" s="602">
        <v>558</v>
      </c>
      <c r="H13" s="602">
        <v>517</v>
      </c>
      <c r="I13" s="602">
        <v>606</v>
      </c>
      <c r="J13" s="602">
        <v>584</v>
      </c>
      <c r="K13" s="602">
        <v>592</v>
      </c>
      <c r="L13" s="602">
        <v>491</v>
      </c>
      <c r="M13" s="604">
        <v>942</v>
      </c>
    </row>
    <row r="14" spans="2:13" ht="18" x14ac:dyDescent="0.45">
      <c r="B14" s="601" t="s">
        <v>1087</v>
      </c>
      <c r="C14" s="602">
        <v>7184</v>
      </c>
      <c r="D14" s="602">
        <v>7069</v>
      </c>
      <c r="E14" s="602">
        <v>7811</v>
      </c>
      <c r="F14" s="602">
        <v>7478</v>
      </c>
      <c r="G14" s="602">
        <v>8385</v>
      </c>
      <c r="H14" s="602">
        <v>7086</v>
      </c>
      <c r="I14" s="602">
        <v>7633</v>
      </c>
      <c r="J14" s="602">
        <v>6454</v>
      </c>
      <c r="K14" s="602">
        <v>6162</v>
      </c>
      <c r="L14" s="602">
        <v>6402</v>
      </c>
      <c r="M14" s="604">
        <v>7659</v>
      </c>
    </row>
    <row r="15" spans="2:13" ht="18" x14ac:dyDescent="0.45">
      <c r="B15" s="601" t="s">
        <v>302</v>
      </c>
      <c r="C15" s="602">
        <v>115</v>
      </c>
      <c r="D15" s="602">
        <v>181</v>
      </c>
      <c r="E15" s="603">
        <v>208</v>
      </c>
      <c r="F15" s="603">
        <v>208</v>
      </c>
      <c r="G15" s="602">
        <v>201</v>
      </c>
      <c r="H15" s="602">
        <v>166</v>
      </c>
      <c r="I15" s="602">
        <v>176</v>
      </c>
      <c r="J15" s="602">
        <v>197</v>
      </c>
      <c r="K15" s="602">
        <v>149</v>
      </c>
      <c r="L15" s="602">
        <v>152</v>
      </c>
      <c r="M15" s="604">
        <v>261</v>
      </c>
    </row>
    <row r="16" spans="2:13" ht="18" x14ac:dyDescent="0.45">
      <c r="B16" s="601" t="s">
        <v>303</v>
      </c>
      <c r="C16" s="602">
        <v>625</v>
      </c>
      <c r="D16" s="602">
        <v>719</v>
      </c>
      <c r="E16" s="602">
        <v>685</v>
      </c>
      <c r="F16" s="602">
        <v>871</v>
      </c>
      <c r="G16" s="602">
        <v>896</v>
      </c>
      <c r="H16" s="602">
        <v>972</v>
      </c>
      <c r="I16" s="602">
        <v>897</v>
      </c>
      <c r="J16" s="602">
        <v>880</v>
      </c>
      <c r="K16" s="602">
        <v>703</v>
      </c>
      <c r="L16" s="602">
        <v>747</v>
      </c>
      <c r="M16" s="604">
        <v>869</v>
      </c>
    </row>
    <row r="17" spans="2:13" ht="18" x14ac:dyDescent="0.45">
      <c r="B17" s="601" t="s">
        <v>304</v>
      </c>
      <c r="C17" s="602">
        <v>45</v>
      </c>
      <c r="D17" s="602">
        <v>59</v>
      </c>
      <c r="E17" s="603">
        <v>116</v>
      </c>
      <c r="F17" s="602">
        <v>185</v>
      </c>
      <c r="G17" s="602">
        <v>285</v>
      </c>
      <c r="H17" s="602">
        <v>276</v>
      </c>
      <c r="I17" s="602">
        <v>318</v>
      </c>
      <c r="J17" s="602">
        <v>375</v>
      </c>
      <c r="K17" s="602">
        <v>368</v>
      </c>
      <c r="L17" s="602">
        <v>384</v>
      </c>
      <c r="M17" s="604">
        <v>439</v>
      </c>
    </row>
    <row r="18" spans="2:13" ht="18" x14ac:dyDescent="0.45">
      <c r="B18" s="601" t="s">
        <v>305</v>
      </c>
      <c r="C18" s="602">
        <v>232</v>
      </c>
      <c r="D18" s="602">
        <v>232</v>
      </c>
      <c r="E18" s="603">
        <v>304</v>
      </c>
      <c r="F18" s="602">
        <v>316</v>
      </c>
      <c r="G18" s="602">
        <v>342</v>
      </c>
      <c r="H18" s="602">
        <v>277</v>
      </c>
      <c r="I18" s="602">
        <v>346</v>
      </c>
      <c r="J18" s="602">
        <v>368</v>
      </c>
      <c r="K18" s="602">
        <v>385</v>
      </c>
      <c r="L18" s="602">
        <v>326</v>
      </c>
      <c r="M18" s="604">
        <v>495</v>
      </c>
    </row>
    <row r="19" spans="2:13" ht="18" x14ac:dyDescent="0.45">
      <c r="B19" s="601" t="s">
        <v>306</v>
      </c>
      <c r="C19" s="602">
        <v>1169</v>
      </c>
      <c r="D19" s="602">
        <v>1249</v>
      </c>
      <c r="E19" s="603">
        <v>1268</v>
      </c>
      <c r="F19" s="602">
        <v>1494</v>
      </c>
      <c r="G19" s="602">
        <v>1476</v>
      </c>
      <c r="H19" s="602">
        <v>1675</v>
      </c>
      <c r="I19" s="602">
        <v>1731</v>
      </c>
      <c r="J19" s="602">
        <v>1716</v>
      </c>
      <c r="K19" s="602">
        <v>1555</v>
      </c>
      <c r="L19" s="602">
        <v>1625</v>
      </c>
      <c r="M19" s="604">
        <v>2109</v>
      </c>
    </row>
    <row r="20" spans="2:13" ht="18" x14ac:dyDescent="0.45">
      <c r="B20" s="601" t="s">
        <v>402</v>
      </c>
      <c r="C20" s="602">
        <v>1518</v>
      </c>
      <c r="D20" s="602">
        <v>1777</v>
      </c>
      <c r="E20" s="602">
        <v>1627</v>
      </c>
      <c r="F20" s="603">
        <v>1406</v>
      </c>
      <c r="G20" s="602">
        <v>1698</v>
      </c>
      <c r="H20" s="602">
        <v>1430</v>
      </c>
      <c r="I20" s="602">
        <v>1530</v>
      </c>
      <c r="J20" s="602">
        <v>1490</v>
      </c>
      <c r="K20" s="602">
        <v>1637</v>
      </c>
      <c r="L20" s="602">
        <v>1501</v>
      </c>
      <c r="M20" s="604">
        <v>1889</v>
      </c>
    </row>
    <row r="21" spans="2:13" ht="18" x14ac:dyDescent="0.45">
      <c r="B21" s="601" t="s">
        <v>417</v>
      </c>
      <c r="C21" s="602">
        <v>647</v>
      </c>
      <c r="D21" s="602">
        <v>832</v>
      </c>
      <c r="E21" s="602">
        <v>801</v>
      </c>
      <c r="F21" s="602">
        <v>717</v>
      </c>
      <c r="G21" s="602">
        <v>705</v>
      </c>
      <c r="H21" s="602">
        <v>714</v>
      </c>
      <c r="I21" s="602">
        <v>676</v>
      </c>
      <c r="J21" s="602">
        <v>770</v>
      </c>
      <c r="K21" s="602">
        <v>721</v>
      </c>
      <c r="L21" s="602">
        <v>701</v>
      </c>
      <c r="M21" s="604">
        <v>891</v>
      </c>
    </row>
    <row r="22" spans="2:13" ht="18" x14ac:dyDescent="0.45">
      <c r="B22" s="601" t="s">
        <v>309</v>
      </c>
      <c r="C22" s="602">
        <v>819</v>
      </c>
      <c r="D22" s="602">
        <v>709</v>
      </c>
      <c r="E22" s="602">
        <v>830</v>
      </c>
      <c r="F22" s="602">
        <v>888</v>
      </c>
      <c r="G22" s="602">
        <v>986</v>
      </c>
      <c r="H22" s="602">
        <v>793</v>
      </c>
      <c r="I22" s="602">
        <v>886</v>
      </c>
      <c r="J22" s="602">
        <v>861</v>
      </c>
      <c r="K22" s="602">
        <v>844</v>
      </c>
      <c r="L22" s="602">
        <v>811</v>
      </c>
      <c r="M22" s="604">
        <v>1042</v>
      </c>
    </row>
    <row r="23" spans="2:13" ht="18" x14ac:dyDescent="0.45">
      <c r="B23" s="601" t="s">
        <v>310</v>
      </c>
      <c r="C23" s="602">
        <v>115</v>
      </c>
      <c r="D23" s="602">
        <v>174</v>
      </c>
      <c r="E23" s="602">
        <v>200</v>
      </c>
      <c r="F23" s="602">
        <v>150</v>
      </c>
      <c r="G23" s="602">
        <v>143</v>
      </c>
      <c r="H23" s="602">
        <v>119</v>
      </c>
      <c r="I23" s="602">
        <v>114</v>
      </c>
      <c r="J23" s="602">
        <v>130</v>
      </c>
      <c r="K23" s="602">
        <v>79</v>
      </c>
      <c r="L23" s="602">
        <v>80</v>
      </c>
      <c r="M23" s="604">
        <v>121</v>
      </c>
    </row>
    <row r="24" spans="2:13" ht="18" x14ac:dyDescent="0.45">
      <c r="B24" s="601" t="s">
        <v>418</v>
      </c>
      <c r="C24" s="602">
        <v>973</v>
      </c>
      <c r="D24" s="602">
        <v>1247</v>
      </c>
      <c r="E24" s="603">
        <v>1264</v>
      </c>
      <c r="F24" s="602">
        <v>1491</v>
      </c>
      <c r="G24" s="602">
        <v>1408</v>
      </c>
      <c r="H24" s="602">
        <v>1381</v>
      </c>
      <c r="I24" s="602">
        <v>1403</v>
      </c>
      <c r="J24" s="602">
        <v>1364</v>
      </c>
      <c r="K24" s="602">
        <v>1043</v>
      </c>
      <c r="L24" s="602">
        <v>1103</v>
      </c>
      <c r="M24" s="604">
        <v>1538</v>
      </c>
    </row>
    <row r="25" spans="2:13" ht="18" x14ac:dyDescent="0.45">
      <c r="B25" s="601" t="s">
        <v>312</v>
      </c>
      <c r="C25" s="602">
        <v>116</v>
      </c>
      <c r="D25" s="602">
        <v>200</v>
      </c>
      <c r="E25" s="602">
        <v>212</v>
      </c>
      <c r="F25" s="603">
        <v>248</v>
      </c>
      <c r="G25" s="602">
        <v>266</v>
      </c>
      <c r="H25" s="602">
        <v>313</v>
      </c>
      <c r="I25" s="602">
        <v>258</v>
      </c>
      <c r="J25" s="602">
        <v>282</v>
      </c>
      <c r="K25" s="602">
        <v>273</v>
      </c>
      <c r="L25" s="602">
        <v>270</v>
      </c>
      <c r="M25" s="604">
        <v>352</v>
      </c>
    </row>
    <row r="26" spans="2:13" ht="18" x14ac:dyDescent="0.45">
      <c r="B26" s="601" t="s">
        <v>313</v>
      </c>
      <c r="C26" s="602">
        <v>1016</v>
      </c>
      <c r="D26" s="602">
        <v>1033</v>
      </c>
      <c r="E26" s="603">
        <v>1138</v>
      </c>
      <c r="F26" s="602">
        <v>1266</v>
      </c>
      <c r="G26" s="602">
        <v>1258</v>
      </c>
      <c r="H26" s="602">
        <v>1204</v>
      </c>
      <c r="I26" s="602">
        <v>1277</v>
      </c>
      <c r="J26" s="602">
        <v>1272</v>
      </c>
      <c r="K26" s="602">
        <v>1048</v>
      </c>
      <c r="L26" s="602">
        <v>1040</v>
      </c>
      <c r="M26" s="604">
        <v>1263</v>
      </c>
    </row>
    <row r="27" spans="2:13" ht="18" x14ac:dyDescent="0.45">
      <c r="B27" s="601" t="s">
        <v>403</v>
      </c>
      <c r="C27" s="602">
        <v>490</v>
      </c>
      <c r="D27" s="602">
        <v>624</v>
      </c>
      <c r="E27" s="602">
        <v>763</v>
      </c>
      <c r="F27" s="602">
        <v>915</v>
      </c>
      <c r="G27" s="602">
        <v>893</v>
      </c>
      <c r="H27" s="602">
        <v>850</v>
      </c>
      <c r="I27" s="602">
        <v>733</v>
      </c>
      <c r="J27" s="602">
        <v>867</v>
      </c>
      <c r="K27" s="602">
        <v>716</v>
      </c>
      <c r="L27" s="602">
        <v>705</v>
      </c>
      <c r="M27" s="604">
        <v>716</v>
      </c>
    </row>
    <row r="28" spans="2:13" ht="18" x14ac:dyDescent="0.45">
      <c r="B28" s="601" t="s">
        <v>315</v>
      </c>
      <c r="C28" s="602">
        <v>99</v>
      </c>
      <c r="D28" s="602">
        <v>72</v>
      </c>
      <c r="E28" s="603">
        <v>191</v>
      </c>
      <c r="F28" s="602">
        <v>125</v>
      </c>
      <c r="G28" s="602">
        <v>156</v>
      </c>
      <c r="H28" s="602">
        <v>100</v>
      </c>
      <c r="I28" s="602">
        <v>125</v>
      </c>
      <c r="J28" s="602">
        <v>133</v>
      </c>
      <c r="K28" s="602">
        <v>91</v>
      </c>
      <c r="L28" s="602">
        <v>93</v>
      </c>
      <c r="M28" s="604">
        <v>164</v>
      </c>
    </row>
    <row r="29" spans="2:13" ht="18" x14ac:dyDescent="0.45">
      <c r="B29" s="601" t="s">
        <v>419</v>
      </c>
      <c r="C29" s="602">
        <v>522</v>
      </c>
      <c r="D29" s="602">
        <v>677</v>
      </c>
      <c r="E29" s="602">
        <v>755</v>
      </c>
      <c r="F29" s="602">
        <v>691</v>
      </c>
      <c r="G29" s="602">
        <v>754</v>
      </c>
      <c r="H29" s="602">
        <v>686</v>
      </c>
      <c r="I29" s="602">
        <v>668</v>
      </c>
      <c r="J29" s="602">
        <v>643</v>
      </c>
      <c r="K29" s="602">
        <v>620</v>
      </c>
      <c r="L29" s="602">
        <v>593</v>
      </c>
      <c r="M29" s="604">
        <v>799</v>
      </c>
    </row>
    <row r="30" spans="2:13" ht="18" x14ac:dyDescent="0.45">
      <c r="B30" s="601" t="s">
        <v>317</v>
      </c>
      <c r="C30" s="602">
        <v>275</v>
      </c>
      <c r="D30" s="602">
        <v>376</v>
      </c>
      <c r="E30" s="603">
        <v>514</v>
      </c>
      <c r="F30" s="603">
        <v>544</v>
      </c>
      <c r="G30" s="602">
        <v>414</v>
      </c>
      <c r="H30" s="602">
        <v>505</v>
      </c>
      <c r="I30" s="602">
        <v>516</v>
      </c>
      <c r="J30" s="602">
        <v>467</v>
      </c>
      <c r="K30" s="602">
        <v>437</v>
      </c>
      <c r="L30" s="602">
        <v>446</v>
      </c>
      <c r="M30" s="604">
        <v>595</v>
      </c>
    </row>
    <row r="31" spans="2:13" ht="18" x14ac:dyDescent="0.45">
      <c r="B31" s="601" t="s">
        <v>318</v>
      </c>
      <c r="C31" s="602">
        <v>461</v>
      </c>
      <c r="D31" s="602">
        <v>483</v>
      </c>
      <c r="E31" s="602">
        <v>632</v>
      </c>
      <c r="F31" s="602">
        <v>555</v>
      </c>
      <c r="G31" s="602">
        <v>688</v>
      </c>
      <c r="H31" s="602">
        <v>523</v>
      </c>
      <c r="I31" s="602">
        <v>730</v>
      </c>
      <c r="J31" s="602">
        <v>569</v>
      </c>
      <c r="K31" s="602">
        <v>673</v>
      </c>
      <c r="L31" s="602">
        <v>478</v>
      </c>
      <c r="M31" s="604">
        <v>933</v>
      </c>
    </row>
    <row r="32" spans="2:13" ht="18" x14ac:dyDescent="0.45">
      <c r="B32" s="601" t="s">
        <v>319</v>
      </c>
      <c r="C32" s="602">
        <v>75</v>
      </c>
      <c r="D32" s="602">
        <v>89</v>
      </c>
      <c r="E32" s="602">
        <v>188</v>
      </c>
      <c r="F32" s="602">
        <v>145</v>
      </c>
      <c r="G32" s="602">
        <v>226</v>
      </c>
      <c r="H32" s="602">
        <v>247</v>
      </c>
      <c r="I32" s="602">
        <v>308</v>
      </c>
      <c r="J32" s="602">
        <v>250</v>
      </c>
      <c r="K32" s="602">
        <v>264</v>
      </c>
      <c r="L32" s="602">
        <v>203</v>
      </c>
      <c r="M32" s="604">
        <v>353</v>
      </c>
    </row>
    <row r="33" spans="2:20" ht="18" x14ac:dyDescent="0.45">
      <c r="B33" s="601" t="s">
        <v>320</v>
      </c>
      <c r="C33" s="602">
        <v>301</v>
      </c>
      <c r="D33" s="602">
        <v>365</v>
      </c>
      <c r="E33" s="602">
        <v>363</v>
      </c>
      <c r="F33" s="602">
        <v>488</v>
      </c>
      <c r="G33" s="602">
        <v>362</v>
      </c>
      <c r="H33" s="602">
        <v>285</v>
      </c>
      <c r="I33" s="602">
        <v>338</v>
      </c>
      <c r="J33" s="602">
        <v>390</v>
      </c>
      <c r="K33" s="602">
        <v>232</v>
      </c>
      <c r="L33" s="602">
        <v>305</v>
      </c>
      <c r="M33" s="604">
        <v>430</v>
      </c>
    </row>
    <row r="34" spans="2:20" ht="18" x14ac:dyDescent="0.45">
      <c r="B34" s="605" t="s">
        <v>321</v>
      </c>
      <c r="C34" s="602">
        <v>130</v>
      </c>
      <c r="D34" s="602">
        <v>131</v>
      </c>
      <c r="E34" s="603">
        <v>168</v>
      </c>
      <c r="F34" s="602">
        <v>201</v>
      </c>
      <c r="G34" s="602">
        <v>192</v>
      </c>
      <c r="H34" s="602">
        <v>182</v>
      </c>
      <c r="I34" s="602">
        <v>210</v>
      </c>
      <c r="J34" s="602">
        <v>222</v>
      </c>
      <c r="K34" s="602">
        <v>157</v>
      </c>
      <c r="L34" s="602">
        <v>168</v>
      </c>
      <c r="M34" s="604">
        <v>262</v>
      </c>
    </row>
    <row r="35" spans="2:20" ht="18" x14ac:dyDescent="0.45">
      <c r="B35" s="601" t="s">
        <v>322</v>
      </c>
      <c r="C35" s="602">
        <v>751</v>
      </c>
      <c r="D35" s="602">
        <v>1078</v>
      </c>
      <c r="E35" s="602">
        <v>1276</v>
      </c>
      <c r="F35" s="603">
        <v>1183</v>
      </c>
      <c r="G35" s="602">
        <v>1101</v>
      </c>
      <c r="H35" s="602">
        <v>1037</v>
      </c>
      <c r="I35" s="602">
        <v>1167</v>
      </c>
      <c r="J35" s="602">
        <v>1161</v>
      </c>
      <c r="K35" s="602">
        <v>1336</v>
      </c>
      <c r="L35" s="602">
        <v>1076</v>
      </c>
      <c r="M35" s="604">
        <v>1431</v>
      </c>
    </row>
    <row r="36" spans="2:20" ht="18" x14ac:dyDescent="0.45">
      <c r="B36" s="605" t="s">
        <v>420</v>
      </c>
      <c r="C36" s="602">
        <v>574</v>
      </c>
      <c r="D36" s="602">
        <v>517</v>
      </c>
      <c r="E36" s="603">
        <v>687</v>
      </c>
      <c r="F36" s="602">
        <v>592</v>
      </c>
      <c r="G36" s="602">
        <v>709</v>
      </c>
      <c r="H36" s="602">
        <v>546</v>
      </c>
      <c r="I36" s="602">
        <v>675</v>
      </c>
      <c r="J36" s="602">
        <v>526</v>
      </c>
      <c r="K36" s="602">
        <v>944</v>
      </c>
      <c r="L36" s="602">
        <v>425</v>
      </c>
      <c r="M36" s="604">
        <v>688</v>
      </c>
    </row>
    <row r="37" spans="2:20" ht="18" x14ac:dyDescent="0.45">
      <c r="B37" s="601" t="s">
        <v>324</v>
      </c>
      <c r="C37" s="602">
        <v>97</v>
      </c>
      <c r="D37" s="602">
        <v>199</v>
      </c>
      <c r="E37" s="602">
        <v>149</v>
      </c>
      <c r="F37" s="602">
        <v>260</v>
      </c>
      <c r="G37" s="602">
        <v>159</v>
      </c>
      <c r="H37" s="602">
        <v>219</v>
      </c>
      <c r="I37" s="602">
        <v>180</v>
      </c>
      <c r="J37" s="602">
        <v>224</v>
      </c>
      <c r="K37" s="602">
        <v>180</v>
      </c>
      <c r="L37" s="602">
        <v>291</v>
      </c>
      <c r="M37" s="604">
        <v>530</v>
      </c>
    </row>
    <row r="38" spans="2:20" ht="18" x14ac:dyDescent="0.45">
      <c r="B38" s="601" t="s">
        <v>1088</v>
      </c>
      <c r="C38" s="602">
        <v>613</v>
      </c>
      <c r="D38" s="602">
        <v>2</v>
      </c>
      <c r="E38" s="602">
        <v>0</v>
      </c>
      <c r="F38" s="602">
        <v>0</v>
      </c>
      <c r="G38" s="602">
        <v>10</v>
      </c>
      <c r="H38" s="602">
        <v>1</v>
      </c>
      <c r="I38" s="602">
        <v>0</v>
      </c>
      <c r="J38" s="602">
        <v>222</v>
      </c>
      <c r="K38" s="602">
        <v>0</v>
      </c>
      <c r="L38" s="602">
        <v>0</v>
      </c>
      <c r="M38" s="604">
        <v>0</v>
      </c>
    </row>
    <row r="39" spans="2:20" ht="18" x14ac:dyDescent="0.45">
      <c r="B39" s="606" t="s">
        <v>254</v>
      </c>
      <c r="C39" s="607">
        <v>22180</v>
      </c>
      <c r="D39" s="607">
        <v>23187</v>
      </c>
      <c r="E39" s="608">
        <v>25815</v>
      </c>
      <c r="F39" s="608">
        <v>25883</v>
      </c>
      <c r="G39" s="608">
        <v>27003</v>
      </c>
      <c r="H39" s="608">
        <v>24493</v>
      </c>
      <c r="I39" s="608">
        <v>26354</v>
      </c>
      <c r="J39" s="608">
        <v>25141</v>
      </c>
      <c r="K39" s="608">
        <v>23457</v>
      </c>
      <c r="L39" s="608">
        <v>22919</v>
      </c>
      <c r="M39" s="609">
        <v>29564</v>
      </c>
    </row>
    <row r="40" spans="2:20" ht="23.25" x14ac:dyDescent="0.6">
      <c r="B40" s="286" t="s">
        <v>1089</v>
      </c>
      <c r="C40" s="294"/>
      <c r="D40" s="294"/>
      <c r="E40" s="294"/>
      <c r="F40" s="294"/>
      <c r="G40" s="294"/>
      <c r="H40" s="294"/>
      <c r="I40" s="294"/>
      <c r="J40" s="291"/>
      <c r="K40" s="291"/>
      <c r="L40" s="291"/>
      <c r="N40" s="292"/>
      <c r="O40" s="293"/>
      <c r="P40" s="293"/>
      <c r="Q40" s="293"/>
      <c r="R40" s="293"/>
      <c r="S40" s="293"/>
      <c r="T40" s="293"/>
    </row>
    <row r="41" spans="2:20" ht="17.25" x14ac:dyDescent="0.4">
      <c r="B41" s="286" t="s">
        <v>1090</v>
      </c>
    </row>
    <row r="42" spans="2:20" ht="21.75" customHeight="1" x14ac:dyDescent="0.4">
      <c r="B42" s="1088" t="s">
        <v>1091</v>
      </c>
      <c r="C42" s="1088"/>
      <c r="D42" s="1088"/>
      <c r="E42" s="1088"/>
      <c r="F42" s="1088"/>
      <c r="G42" s="1088"/>
      <c r="H42" s="1088"/>
      <c r="I42" s="1088"/>
      <c r="J42" s="1088"/>
      <c r="K42" s="1088"/>
      <c r="L42" s="1088"/>
      <c r="M42" s="1088"/>
    </row>
  </sheetData>
  <mergeCells count="1">
    <mergeCell ref="B42:M42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042D9-4564-4616-B467-FBBEEAFB6C3D}">
  <sheetPr codeName="Hoja96"/>
  <dimension ref="B4:M20"/>
  <sheetViews>
    <sheetView showGridLines="0" zoomScale="70" zoomScaleNormal="70" workbookViewId="0">
      <selection activeCell="A8" sqref="A8"/>
    </sheetView>
  </sheetViews>
  <sheetFormatPr baseColWidth="10" defaultColWidth="11.42578125" defaultRowHeight="15" x14ac:dyDescent="0.25"/>
  <cols>
    <col min="2" max="2" width="53" customWidth="1"/>
    <col min="3" max="3" width="0" hidden="1" customWidth="1"/>
  </cols>
  <sheetData>
    <row r="4" spans="2:13" ht="18" x14ac:dyDescent="0.25">
      <c r="B4" s="23" t="s">
        <v>1092</v>
      </c>
    </row>
    <row r="6" spans="2:13" ht="18" x14ac:dyDescent="0.25">
      <c r="B6" s="384" t="s">
        <v>1093</v>
      </c>
      <c r="C6" s="408">
        <v>2012</v>
      </c>
      <c r="D6" s="408">
        <v>2013</v>
      </c>
      <c r="E6" s="408">
        <v>2014</v>
      </c>
      <c r="F6" s="408">
        <v>2015</v>
      </c>
      <c r="G6" s="408">
        <v>2016</v>
      </c>
      <c r="H6" s="408">
        <v>2017</v>
      </c>
      <c r="I6" s="408">
        <v>2018</v>
      </c>
      <c r="J6" s="408">
        <v>2019</v>
      </c>
      <c r="K6" s="408">
        <v>2020</v>
      </c>
      <c r="L6" s="408">
        <v>2021</v>
      </c>
      <c r="M6" s="610">
        <v>2022</v>
      </c>
    </row>
    <row r="7" spans="2:13" ht="48.75" customHeight="1" x14ac:dyDescent="0.45">
      <c r="B7" s="611" t="s">
        <v>1094</v>
      </c>
      <c r="C7" s="578"/>
      <c r="D7" s="578"/>
      <c r="E7" s="578"/>
      <c r="F7" s="578">
        <v>112</v>
      </c>
      <c r="G7" s="578">
        <v>197</v>
      </c>
      <c r="H7" s="578">
        <v>814</v>
      </c>
      <c r="I7" s="578">
        <v>667</v>
      </c>
      <c r="J7" s="578">
        <v>0</v>
      </c>
      <c r="K7" s="578">
        <v>0</v>
      </c>
      <c r="L7" s="578">
        <v>0</v>
      </c>
      <c r="M7" s="588">
        <v>0</v>
      </c>
    </row>
    <row r="8" spans="2:13" ht="47.25" customHeight="1" x14ac:dyDescent="0.45">
      <c r="B8" s="102" t="s">
        <v>1095</v>
      </c>
      <c r="C8" s="578"/>
      <c r="D8" s="578"/>
      <c r="E8" s="578"/>
      <c r="F8" s="578">
        <v>164</v>
      </c>
      <c r="G8" s="578">
        <v>468</v>
      </c>
      <c r="H8" s="578">
        <v>300</v>
      </c>
      <c r="I8" s="578">
        <v>259</v>
      </c>
      <c r="J8" s="578">
        <v>55</v>
      </c>
      <c r="K8" s="578">
        <v>0</v>
      </c>
      <c r="L8" s="578">
        <v>0</v>
      </c>
      <c r="M8" s="588">
        <v>0</v>
      </c>
    </row>
    <row r="9" spans="2:13" ht="47.25" customHeight="1" x14ac:dyDescent="0.45">
      <c r="B9" s="102" t="s">
        <v>1096</v>
      </c>
      <c r="C9" s="578"/>
      <c r="D9" s="578"/>
      <c r="E9" s="578"/>
      <c r="F9" s="578"/>
      <c r="G9" s="578"/>
      <c r="H9" s="578">
        <v>45</v>
      </c>
      <c r="I9" s="578">
        <v>21</v>
      </c>
      <c r="J9" s="578">
        <v>10</v>
      </c>
      <c r="K9" s="578">
        <v>0</v>
      </c>
      <c r="L9" s="578">
        <v>0</v>
      </c>
      <c r="M9" s="588">
        <v>0</v>
      </c>
    </row>
    <row r="10" spans="2:13" ht="47.25" customHeight="1" x14ac:dyDescent="0.45">
      <c r="B10" s="102" t="s">
        <v>1097</v>
      </c>
      <c r="C10" s="578">
        <v>325</v>
      </c>
      <c r="D10" s="578">
        <v>587</v>
      </c>
      <c r="E10" s="578">
        <v>792</v>
      </c>
      <c r="F10" s="578">
        <v>993</v>
      </c>
      <c r="G10" s="578">
        <v>923</v>
      </c>
      <c r="H10" s="578">
        <v>852</v>
      </c>
      <c r="I10" s="578">
        <v>1064</v>
      </c>
      <c r="J10" s="578">
        <v>754</v>
      </c>
      <c r="K10" s="578">
        <v>1633</v>
      </c>
      <c r="L10" s="578">
        <v>1449</v>
      </c>
      <c r="M10" s="588">
        <v>1646</v>
      </c>
    </row>
    <row r="11" spans="2:13" ht="18" x14ac:dyDescent="0.45">
      <c r="B11" s="102" t="s">
        <v>1098</v>
      </c>
      <c r="C11" s="578">
        <v>207</v>
      </c>
      <c r="D11" s="578">
        <v>380</v>
      </c>
      <c r="E11" s="578">
        <v>415</v>
      </c>
      <c r="F11" s="578">
        <v>544</v>
      </c>
      <c r="G11" s="578">
        <v>425</v>
      </c>
      <c r="H11" s="578">
        <v>572</v>
      </c>
      <c r="I11" s="578">
        <v>268</v>
      </c>
      <c r="J11" s="578">
        <v>508</v>
      </c>
      <c r="K11" s="578">
        <v>538</v>
      </c>
      <c r="L11" s="578">
        <v>573</v>
      </c>
      <c r="M11" s="588">
        <v>48</v>
      </c>
    </row>
    <row r="12" spans="2:13" ht="18" x14ac:dyDescent="0.45">
      <c r="B12" s="102" t="s">
        <v>1066</v>
      </c>
      <c r="C12" s="578"/>
      <c r="D12" s="578"/>
      <c r="E12" s="578"/>
      <c r="F12" s="578"/>
      <c r="G12" s="578"/>
      <c r="H12" s="578"/>
      <c r="I12" s="578"/>
      <c r="J12" s="578"/>
      <c r="K12" s="578"/>
      <c r="L12" s="578"/>
      <c r="M12" s="588">
        <v>285</v>
      </c>
    </row>
    <row r="13" spans="2:13" ht="38.25" customHeight="1" x14ac:dyDescent="0.45">
      <c r="B13" s="102" t="s">
        <v>1099</v>
      </c>
      <c r="C13" s="578"/>
      <c r="D13" s="578"/>
      <c r="E13" s="578"/>
      <c r="F13" s="578"/>
      <c r="G13" s="578"/>
      <c r="H13" s="578"/>
      <c r="I13" s="578"/>
      <c r="J13" s="578"/>
      <c r="K13" s="578">
        <v>285</v>
      </c>
      <c r="L13" s="578">
        <v>843</v>
      </c>
      <c r="M13" s="588">
        <v>1229</v>
      </c>
    </row>
    <row r="14" spans="2:13" ht="36" x14ac:dyDescent="0.45">
      <c r="B14" s="102" t="s">
        <v>1100</v>
      </c>
      <c r="C14" s="578"/>
      <c r="D14" s="578"/>
      <c r="E14" s="578"/>
      <c r="F14" s="578"/>
      <c r="G14" s="578"/>
      <c r="H14" s="578"/>
      <c r="I14" s="578"/>
      <c r="J14" s="578">
        <v>7</v>
      </c>
      <c r="K14" s="578">
        <v>5</v>
      </c>
      <c r="L14" s="578">
        <v>18</v>
      </c>
      <c r="M14" s="588">
        <v>10</v>
      </c>
    </row>
    <row r="15" spans="2:13" ht="36" customHeight="1" x14ac:dyDescent="0.45">
      <c r="B15" s="102" t="s">
        <v>1101</v>
      </c>
      <c r="C15" s="578"/>
      <c r="D15" s="578">
        <v>117</v>
      </c>
      <c r="E15" s="578">
        <v>286</v>
      </c>
      <c r="F15" s="578">
        <v>271</v>
      </c>
      <c r="G15" s="578">
        <v>91</v>
      </c>
      <c r="H15" s="578"/>
      <c r="I15" s="578">
        <v>115</v>
      </c>
      <c r="J15" s="578"/>
      <c r="K15" s="578">
        <v>0</v>
      </c>
      <c r="L15" s="578">
        <v>0</v>
      </c>
      <c r="M15" s="588">
        <v>0</v>
      </c>
    </row>
    <row r="16" spans="2:13" ht="18" x14ac:dyDescent="0.45">
      <c r="B16" s="102" t="s">
        <v>1102</v>
      </c>
      <c r="C16" s="578"/>
      <c r="D16" s="578"/>
      <c r="E16" s="578"/>
      <c r="F16" s="578"/>
      <c r="G16" s="578"/>
      <c r="H16" s="578">
        <v>4</v>
      </c>
      <c r="I16" s="578">
        <v>5</v>
      </c>
      <c r="J16" s="578">
        <v>3</v>
      </c>
      <c r="K16" s="578">
        <v>0</v>
      </c>
      <c r="L16" s="578">
        <v>0</v>
      </c>
      <c r="M16" s="588">
        <v>0</v>
      </c>
    </row>
    <row r="17" spans="2:13" ht="18" x14ac:dyDescent="0.45">
      <c r="B17" s="102" t="s">
        <v>1103</v>
      </c>
      <c r="C17" s="578"/>
      <c r="D17" s="578"/>
      <c r="E17" s="578"/>
      <c r="F17" s="578"/>
      <c r="G17" s="578"/>
      <c r="H17" s="578"/>
      <c r="I17" s="578"/>
      <c r="J17" s="578"/>
      <c r="K17" s="578"/>
      <c r="L17" s="578"/>
      <c r="M17" s="588">
        <v>167</v>
      </c>
    </row>
    <row r="18" spans="2:13" ht="18" x14ac:dyDescent="0.45">
      <c r="B18" s="102" t="s">
        <v>1104</v>
      </c>
      <c r="C18" s="578"/>
      <c r="D18" s="578"/>
      <c r="E18" s="578"/>
      <c r="F18" s="578"/>
      <c r="G18" s="578"/>
      <c r="H18" s="578"/>
      <c r="I18" s="578"/>
      <c r="J18" s="578"/>
      <c r="K18" s="578"/>
      <c r="L18" s="578"/>
      <c r="M18" s="588">
        <v>440</v>
      </c>
    </row>
    <row r="19" spans="2:13" ht="18" x14ac:dyDescent="0.45">
      <c r="B19" s="612" t="s">
        <v>325</v>
      </c>
      <c r="C19" s="613">
        <v>532</v>
      </c>
      <c r="D19" s="613">
        <v>1084</v>
      </c>
      <c r="E19" s="613">
        <v>1493</v>
      </c>
      <c r="F19" s="613">
        <v>2084</v>
      </c>
      <c r="G19" s="613">
        <v>2104</v>
      </c>
      <c r="H19" s="613">
        <v>2587</v>
      </c>
      <c r="I19" s="613">
        <v>2399</v>
      </c>
      <c r="J19" s="613">
        <v>1337</v>
      </c>
      <c r="K19" s="613">
        <v>2461</v>
      </c>
      <c r="L19" s="613">
        <v>2883</v>
      </c>
      <c r="M19" s="614">
        <v>3825</v>
      </c>
    </row>
    <row r="20" spans="2:13" ht="23.25" x14ac:dyDescent="0.6">
      <c r="B20" s="70" t="s">
        <v>1105</v>
      </c>
      <c r="C20" s="295"/>
      <c r="D20" s="295"/>
      <c r="E20" s="295"/>
      <c r="F20" s="295"/>
      <c r="G20" s="295"/>
      <c r="H20" s="295"/>
      <c r="I20" s="295"/>
      <c r="J20" s="295"/>
      <c r="K20" s="290"/>
      <c r="L20" s="290"/>
      <c r="M20" s="290"/>
    </row>
  </sheetData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9874E-EDED-431B-9165-283B8F63ACEB}">
  <sheetPr codeName="Hoja97"/>
  <dimension ref="B4:S106"/>
  <sheetViews>
    <sheetView showGridLines="0" zoomScale="70" zoomScaleNormal="70" workbookViewId="0">
      <selection activeCell="A9" sqref="A9"/>
    </sheetView>
  </sheetViews>
  <sheetFormatPr baseColWidth="10" defaultColWidth="11.42578125" defaultRowHeight="15" x14ac:dyDescent="0.25"/>
  <cols>
    <col min="2" max="2" width="34.140625" customWidth="1"/>
    <col min="3" max="3" width="0" hidden="1" customWidth="1"/>
    <col min="14" max="14" width="15.5703125" bestFit="1" customWidth="1"/>
  </cols>
  <sheetData>
    <row r="4" spans="2:14" ht="18" x14ac:dyDescent="0.25">
      <c r="B4" s="23" t="s">
        <v>1106</v>
      </c>
    </row>
    <row r="6" spans="2:14" ht="18" x14ac:dyDescent="0.25">
      <c r="B6" s="275" t="s">
        <v>327</v>
      </c>
      <c r="C6" s="408">
        <v>2012</v>
      </c>
      <c r="D6" s="408">
        <v>2013</v>
      </c>
      <c r="E6" s="408">
        <v>2014</v>
      </c>
      <c r="F6" s="408">
        <v>2015</v>
      </c>
      <c r="G6" s="408">
        <v>2016</v>
      </c>
      <c r="H6" s="408">
        <v>2017</v>
      </c>
      <c r="I6" s="408">
        <v>2018</v>
      </c>
      <c r="J6" s="408">
        <v>2019</v>
      </c>
      <c r="K6" s="408">
        <v>2020</v>
      </c>
      <c r="L6" s="408">
        <v>2021</v>
      </c>
      <c r="M6" s="610">
        <v>2022</v>
      </c>
    </row>
    <row r="7" spans="2:14" ht="18" x14ac:dyDescent="0.45">
      <c r="B7" s="508" t="s">
        <v>1107</v>
      </c>
      <c r="C7" s="615">
        <v>300</v>
      </c>
      <c r="D7" s="616">
        <v>358</v>
      </c>
      <c r="E7" s="616">
        <v>410</v>
      </c>
      <c r="F7" s="616">
        <v>350</v>
      </c>
      <c r="G7" s="616">
        <v>349</v>
      </c>
      <c r="H7" s="616">
        <v>259</v>
      </c>
      <c r="I7" s="617">
        <v>275</v>
      </c>
      <c r="J7" s="617">
        <v>275</v>
      </c>
      <c r="K7" s="617">
        <v>120</v>
      </c>
      <c r="L7" s="617">
        <v>50</v>
      </c>
      <c r="M7" s="618">
        <v>27</v>
      </c>
      <c r="N7" s="265"/>
    </row>
    <row r="8" spans="2:14" ht="18" x14ac:dyDescent="0.45">
      <c r="B8" s="508" t="s">
        <v>1108</v>
      </c>
      <c r="C8" s="619"/>
      <c r="D8" s="620"/>
      <c r="E8" s="620"/>
      <c r="F8" s="620"/>
      <c r="G8" s="620">
        <v>5</v>
      </c>
      <c r="H8" s="620">
        <v>0</v>
      </c>
      <c r="I8" s="621">
        <v>0</v>
      </c>
      <c r="J8" s="621"/>
      <c r="K8" s="621">
        <v>0</v>
      </c>
      <c r="L8" s="621">
        <v>0</v>
      </c>
      <c r="M8" s="622">
        <v>0</v>
      </c>
      <c r="N8" s="265"/>
    </row>
    <row r="9" spans="2:14" ht="18" x14ac:dyDescent="0.45">
      <c r="B9" s="508" t="s">
        <v>1109</v>
      </c>
      <c r="C9" s="619">
        <v>83</v>
      </c>
      <c r="D9" s="620">
        <v>121</v>
      </c>
      <c r="E9" s="620">
        <v>185</v>
      </c>
      <c r="F9" s="620">
        <v>147</v>
      </c>
      <c r="G9" s="620">
        <v>194</v>
      </c>
      <c r="H9" s="620">
        <v>143</v>
      </c>
      <c r="I9" s="621">
        <v>163</v>
      </c>
      <c r="J9" s="621">
        <v>199</v>
      </c>
      <c r="K9" s="621">
        <v>3</v>
      </c>
      <c r="L9" s="621">
        <v>4</v>
      </c>
      <c r="M9" s="622">
        <v>3</v>
      </c>
      <c r="N9" s="265"/>
    </row>
    <row r="10" spans="2:14" ht="18" x14ac:dyDescent="0.45">
      <c r="B10" s="508" t="s">
        <v>1110</v>
      </c>
      <c r="C10" s="619">
        <v>75</v>
      </c>
      <c r="D10" s="620">
        <v>70</v>
      </c>
      <c r="E10" s="620">
        <v>92</v>
      </c>
      <c r="F10" s="620">
        <v>81</v>
      </c>
      <c r="G10" s="620">
        <v>102</v>
      </c>
      <c r="H10" s="620">
        <v>54</v>
      </c>
      <c r="I10" s="621">
        <v>44</v>
      </c>
      <c r="J10" s="621">
        <v>49</v>
      </c>
      <c r="K10" s="621">
        <v>23</v>
      </c>
      <c r="L10" s="621">
        <v>8</v>
      </c>
      <c r="M10" s="622">
        <v>3</v>
      </c>
      <c r="N10" s="265"/>
    </row>
    <row r="11" spans="2:14" ht="18" x14ac:dyDescent="0.45">
      <c r="B11" s="508" t="s">
        <v>1111</v>
      </c>
      <c r="C11" s="619">
        <v>11</v>
      </c>
      <c r="D11" s="620">
        <v>12</v>
      </c>
      <c r="E11" s="620">
        <v>18</v>
      </c>
      <c r="F11" s="620">
        <v>12</v>
      </c>
      <c r="G11" s="620">
        <v>21</v>
      </c>
      <c r="H11" s="620">
        <v>11</v>
      </c>
      <c r="I11" s="621">
        <v>16</v>
      </c>
      <c r="J11" s="621">
        <v>15</v>
      </c>
      <c r="K11" s="621">
        <v>1</v>
      </c>
      <c r="L11" s="621">
        <v>2</v>
      </c>
      <c r="M11" s="622">
        <v>2</v>
      </c>
      <c r="N11" s="265"/>
    </row>
    <row r="12" spans="2:14" ht="18" x14ac:dyDescent="0.45">
      <c r="B12" s="508" t="s">
        <v>1112</v>
      </c>
      <c r="C12" s="619">
        <v>1</v>
      </c>
      <c r="D12" s="620">
        <v>0</v>
      </c>
      <c r="E12" s="620">
        <v>0</v>
      </c>
      <c r="F12" s="620">
        <v>0</v>
      </c>
      <c r="G12" s="620">
        <v>2</v>
      </c>
      <c r="H12" s="620">
        <v>0</v>
      </c>
      <c r="I12" s="621">
        <v>0</v>
      </c>
      <c r="J12" s="621"/>
      <c r="K12" s="621">
        <v>0</v>
      </c>
      <c r="L12" s="621">
        <v>0</v>
      </c>
      <c r="M12" s="622">
        <v>0</v>
      </c>
      <c r="N12" s="265"/>
    </row>
    <row r="13" spans="2:14" ht="18" x14ac:dyDescent="0.45">
      <c r="B13" s="508" t="s">
        <v>1113</v>
      </c>
      <c r="C13" s="619">
        <v>25</v>
      </c>
      <c r="D13" s="620">
        <v>40</v>
      </c>
      <c r="E13" s="620">
        <v>38</v>
      </c>
      <c r="F13" s="620">
        <v>30</v>
      </c>
      <c r="G13" s="620">
        <v>42</v>
      </c>
      <c r="H13" s="620">
        <v>29</v>
      </c>
      <c r="I13" s="621">
        <v>36</v>
      </c>
      <c r="J13" s="621">
        <v>26</v>
      </c>
      <c r="K13" s="621">
        <v>9</v>
      </c>
      <c r="L13" s="621">
        <v>2</v>
      </c>
      <c r="M13" s="622">
        <v>0</v>
      </c>
      <c r="N13" s="265"/>
    </row>
    <row r="14" spans="2:14" ht="18" x14ac:dyDescent="0.45">
      <c r="B14" s="508" t="s">
        <v>1114</v>
      </c>
      <c r="C14" s="619">
        <v>2</v>
      </c>
      <c r="D14" s="620">
        <v>3</v>
      </c>
      <c r="E14" s="620">
        <v>6</v>
      </c>
      <c r="F14" s="620">
        <v>2</v>
      </c>
      <c r="G14" s="620">
        <v>0</v>
      </c>
      <c r="H14" s="620">
        <v>0</v>
      </c>
      <c r="I14" s="621">
        <v>1</v>
      </c>
      <c r="J14" s="621"/>
      <c r="K14" s="621">
        <v>0</v>
      </c>
      <c r="L14" s="621">
        <v>0</v>
      </c>
      <c r="M14" s="622">
        <v>0</v>
      </c>
      <c r="N14" s="265"/>
    </row>
    <row r="15" spans="2:14" ht="18" x14ac:dyDescent="0.45">
      <c r="B15" s="508" t="s">
        <v>1115</v>
      </c>
      <c r="C15" s="619"/>
      <c r="D15" s="620"/>
      <c r="E15" s="620">
        <v>1</v>
      </c>
      <c r="F15" s="620">
        <v>0</v>
      </c>
      <c r="G15" s="620">
        <v>1</v>
      </c>
      <c r="H15" s="620">
        <v>0</v>
      </c>
      <c r="I15" s="621">
        <v>0</v>
      </c>
      <c r="J15" s="621"/>
      <c r="K15" s="621">
        <v>0</v>
      </c>
      <c r="L15" s="621">
        <v>0</v>
      </c>
      <c r="M15" s="622">
        <v>0</v>
      </c>
      <c r="N15" s="265"/>
    </row>
    <row r="16" spans="2:14" ht="18" x14ac:dyDescent="0.45">
      <c r="B16" s="508" t="s">
        <v>1116</v>
      </c>
      <c r="C16" s="619">
        <v>7</v>
      </c>
      <c r="D16" s="620">
        <v>11</v>
      </c>
      <c r="E16" s="620">
        <v>18</v>
      </c>
      <c r="F16" s="620">
        <v>18</v>
      </c>
      <c r="G16" s="620">
        <v>29</v>
      </c>
      <c r="H16" s="620">
        <v>14</v>
      </c>
      <c r="I16" s="621">
        <v>34</v>
      </c>
      <c r="J16" s="621">
        <v>26</v>
      </c>
      <c r="K16" s="621">
        <v>2</v>
      </c>
      <c r="L16" s="621">
        <v>0</v>
      </c>
      <c r="M16" s="622">
        <v>0</v>
      </c>
      <c r="N16" s="265"/>
    </row>
    <row r="17" spans="2:14" ht="18" x14ac:dyDescent="0.45">
      <c r="B17" s="508" t="s">
        <v>1117</v>
      </c>
      <c r="C17" s="619"/>
      <c r="D17" s="620"/>
      <c r="E17" s="620">
        <v>1</v>
      </c>
      <c r="F17" s="620">
        <v>1</v>
      </c>
      <c r="G17" s="620">
        <v>0</v>
      </c>
      <c r="H17" s="620">
        <v>0</v>
      </c>
      <c r="I17" s="621">
        <v>0</v>
      </c>
      <c r="J17" s="621"/>
      <c r="K17" s="621">
        <v>0</v>
      </c>
      <c r="L17" s="621">
        <v>0</v>
      </c>
      <c r="M17" s="622">
        <v>0</v>
      </c>
      <c r="N17" s="265"/>
    </row>
    <row r="18" spans="2:14" ht="18" x14ac:dyDescent="0.45">
      <c r="B18" s="508" t="s">
        <v>1118</v>
      </c>
      <c r="C18" s="619">
        <v>83</v>
      </c>
      <c r="D18" s="620">
        <v>111</v>
      </c>
      <c r="E18" s="620">
        <v>147</v>
      </c>
      <c r="F18" s="620">
        <v>122</v>
      </c>
      <c r="G18" s="620">
        <v>155</v>
      </c>
      <c r="H18" s="620">
        <v>120</v>
      </c>
      <c r="I18" s="621">
        <v>145</v>
      </c>
      <c r="J18" s="621">
        <v>104</v>
      </c>
      <c r="K18" s="621">
        <v>7</v>
      </c>
      <c r="L18" s="621">
        <v>3</v>
      </c>
      <c r="M18" s="622">
        <v>8</v>
      </c>
      <c r="N18" s="265"/>
    </row>
    <row r="19" spans="2:14" ht="18" x14ac:dyDescent="0.45">
      <c r="B19" s="508" t="s">
        <v>1119</v>
      </c>
      <c r="C19" s="619">
        <v>0</v>
      </c>
      <c r="D19" s="620">
        <v>0</v>
      </c>
      <c r="E19" s="620">
        <v>3</v>
      </c>
      <c r="F19" s="620">
        <v>0</v>
      </c>
      <c r="G19" s="620">
        <v>3</v>
      </c>
      <c r="H19" s="620">
        <v>2</v>
      </c>
      <c r="I19" s="621">
        <v>2</v>
      </c>
      <c r="J19" s="621">
        <v>1</v>
      </c>
      <c r="K19" s="621">
        <v>1</v>
      </c>
      <c r="L19" s="621">
        <v>0</v>
      </c>
      <c r="M19" s="622">
        <v>0</v>
      </c>
      <c r="N19" s="265"/>
    </row>
    <row r="20" spans="2:14" ht="18" x14ac:dyDescent="0.45">
      <c r="B20" s="508" t="s">
        <v>1120</v>
      </c>
      <c r="C20" s="619">
        <v>202</v>
      </c>
      <c r="D20" s="620">
        <v>208</v>
      </c>
      <c r="E20" s="620">
        <v>217</v>
      </c>
      <c r="F20" s="620">
        <v>212</v>
      </c>
      <c r="G20" s="620">
        <v>274</v>
      </c>
      <c r="H20" s="620">
        <v>222</v>
      </c>
      <c r="I20" s="621">
        <v>303</v>
      </c>
      <c r="J20" s="621">
        <v>272</v>
      </c>
      <c r="K20" s="621">
        <v>60</v>
      </c>
      <c r="L20" s="621">
        <v>43</v>
      </c>
      <c r="M20" s="622">
        <v>35</v>
      </c>
      <c r="N20" s="265"/>
    </row>
    <row r="21" spans="2:14" ht="18" x14ac:dyDescent="0.45">
      <c r="B21" s="508" t="s">
        <v>1121</v>
      </c>
      <c r="C21" s="619">
        <v>39</v>
      </c>
      <c r="D21" s="620">
        <v>94</v>
      </c>
      <c r="E21" s="620">
        <v>153</v>
      </c>
      <c r="F21" s="620">
        <v>164</v>
      </c>
      <c r="G21" s="620">
        <v>203</v>
      </c>
      <c r="H21" s="620">
        <v>136</v>
      </c>
      <c r="I21" s="621">
        <v>313</v>
      </c>
      <c r="J21" s="621">
        <v>234</v>
      </c>
      <c r="K21" s="621">
        <v>1</v>
      </c>
      <c r="L21" s="621">
        <v>10</v>
      </c>
      <c r="M21" s="622">
        <v>2</v>
      </c>
      <c r="N21" s="265"/>
    </row>
    <row r="22" spans="2:14" ht="18" x14ac:dyDescent="0.45">
      <c r="B22" s="508" t="s">
        <v>1122</v>
      </c>
      <c r="C22" s="619">
        <v>5</v>
      </c>
      <c r="D22" s="620">
        <v>9</v>
      </c>
      <c r="E22" s="620">
        <v>7</v>
      </c>
      <c r="F22" s="620">
        <v>6</v>
      </c>
      <c r="G22" s="620">
        <v>10</v>
      </c>
      <c r="H22" s="620">
        <v>6</v>
      </c>
      <c r="I22" s="621">
        <v>6</v>
      </c>
      <c r="J22" s="621">
        <v>9</v>
      </c>
      <c r="K22" s="621">
        <v>1</v>
      </c>
      <c r="L22" s="621">
        <v>0</v>
      </c>
      <c r="M22" s="622">
        <v>0</v>
      </c>
      <c r="N22" s="265"/>
    </row>
    <row r="23" spans="2:14" ht="18" x14ac:dyDescent="0.45">
      <c r="B23" s="508" t="s">
        <v>1123</v>
      </c>
      <c r="C23" s="619">
        <v>25</v>
      </c>
      <c r="D23" s="620">
        <v>26</v>
      </c>
      <c r="E23" s="620">
        <v>47</v>
      </c>
      <c r="F23" s="620">
        <v>45</v>
      </c>
      <c r="G23" s="620">
        <v>45</v>
      </c>
      <c r="H23" s="620">
        <v>32</v>
      </c>
      <c r="I23" s="621">
        <v>57</v>
      </c>
      <c r="J23" s="621">
        <v>34</v>
      </c>
      <c r="K23" s="621">
        <v>2</v>
      </c>
      <c r="L23" s="621">
        <v>0</v>
      </c>
      <c r="M23" s="622">
        <v>1</v>
      </c>
      <c r="N23" s="265"/>
    </row>
    <row r="24" spans="2:14" ht="18" x14ac:dyDescent="0.45">
      <c r="B24" s="508" t="s">
        <v>1124</v>
      </c>
      <c r="C24" s="619">
        <v>20</v>
      </c>
      <c r="D24" s="620">
        <v>26</v>
      </c>
      <c r="E24" s="620">
        <v>76</v>
      </c>
      <c r="F24" s="620">
        <v>65</v>
      </c>
      <c r="G24" s="620">
        <v>52</v>
      </c>
      <c r="H24" s="620">
        <v>34</v>
      </c>
      <c r="I24" s="621">
        <v>47</v>
      </c>
      <c r="J24" s="621">
        <v>27</v>
      </c>
      <c r="K24" s="621">
        <v>0</v>
      </c>
      <c r="L24" s="621">
        <v>175</v>
      </c>
      <c r="M24" s="622">
        <v>212</v>
      </c>
      <c r="N24" s="265"/>
    </row>
    <row r="25" spans="2:14" ht="18" x14ac:dyDescent="0.45">
      <c r="B25" s="508" t="s">
        <v>1125</v>
      </c>
      <c r="C25" s="619">
        <v>79</v>
      </c>
      <c r="D25" s="620">
        <v>126</v>
      </c>
      <c r="E25" s="620">
        <v>126</v>
      </c>
      <c r="F25" s="620">
        <v>123</v>
      </c>
      <c r="G25" s="620">
        <v>162</v>
      </c>
      <c r="H25" s="620">
        <v>113</v>
      </c>
      <c r="I25" s="621">
        <v>144</v>
      </c>
      <c r="J25" s="621">
        <v>151</v>
      </c>
      <c r="K25" s="621">
        <v>5</v>
      </c>
      <c r="L25" s="621">
        <v>4</v>
      </c>
      <c r="M25" s="622">
        <v>3</v>
      </c>
      <c r="N25" s="265"/>
    </row>
    <row r="26" spans="2:14" ht="18" x14ac:dyDescent="0.45">
      <c r="B26" s="508" t="s">
        <v>1126</v>
      </c>
      <c r="C26" s="619">
        <v>0</v>
      </c>
      <c r="D26" s="620">
        <v>12</v>
      </c>
      <c r="E26" s="620">
        <v>40</v>
      </c>
      <c r="F26" s="620">
        <v>19</v>
      </c>
      <c r="G26" s="620">
        <v>26</v>
      </c>
      <c r="H26" s="620">
        <v>19</v>
      </c>
      <c r="I26" s="621">
        <v>15</v>
      </c>
      <c r="J26" s="621">
        <v>28</v>
      </c>
      <c r="K26" s="621">
        <v>2</v>
      </c>
      <c r="L26" s="621">
        <v>0</v>
      </c>
      <c r="M26" s="622">
        <v>0</v>
      </c>
      <c r="N26" s="265"/>
    </row>
    <row r="27" spans="2:14" ht="18" x14ac:dyDescent="0.45">
      <c r="B27" s="508" t="s">
        <v>1127</v>
      </c>
      <c r="C27" s="619"/>
      <c r="D27" s="620">
        <v>2</v>
      </c>
      <c r="E27" s="620">
        <v>4</v>
      </c>
      <c r="F27" s="620">
        <v>3</v>
      </c>
      <c r="G27" s="620">
        <v>3</v>
      </c>
      <c r="H27" s="620">
        <v>2</v>
      </c>
      <c r="I27" s="621">
        <v>0</v>
      </c>
      <c r="J27" s="621">
        <v>1</v>
      </c>
      <c r="K27" s="621">
        <v>1</v>
      </c>
      <c r="L27" s="621">
        <v>0</v>
      </c>
      <c r="M27" s="622">
        <v>0</v>
      </c>
      <c r="N27" s="265"/>
    </row>
    <row r="28" spans="2:14" ht="18" x14ac:dyDescent="0.45">
      <c r="B28" s="508" t="s">
        <v>1128</v>
      </c>
      <c r="C28" s="619">
        <v>25</v>
      </c>
      <c r="D28" s="620">
        <v>25</v>
      </c>
      <c r="E28" s="620">
        <v>21</v>
      </c>
      <c r="F28" s="620">
        <v>22</v>
      </c>
      <c r="G28" s="620">
        <v>29</v>
      </c>
      <c r="H28" s="620">
        <v>13</v>
      </c>
      <c r="I28" s="621">
        <v>22</v>
      </c>
      <c r="J28" s="621">
        <v>18</v>
      </c>
      <c r="K28" s="621">
        <v>3</v>
      </c>
      <c r="L28" s="621">
        <v>3</v>
      </c>
      <c r="M28" s="622">
        <v>0</v>
      </c>
      <c r="N28" s="265"/>
    </row>
    <row r="29" spans="2:14" ht="18" x14ac:dyDescent="0.45">
      <c r="B29" s="508" t="s">
        <v>1129</v>
      </c>
      <c r="C29" s="619">
        <v>1000</v>
      </c>
      <c r="D29" s="620">
        <v>1028</v>
      </c>
      <c r="E29" s="620">
        <v>1371</v>
      </c>
      <c r="F29" s="620">
        <v>1174</v>
      </c>
      <c r="G29" s="620">
        <v>1279</v>
      </c>
      <c r="H29" s="620">
        <v>785</v>
      </c>
      <c r="I29" s="621">
        <v>865</v>
      </c>
      <c r="J29" s="621">
        <v>777</v>
      </c>
      <c r="K29" s="621">
        <v>158</v>
      </c>
      <c r="L29" s="621">
        <v>103</v>
      </c>
      <c r="M29" s="622">
        <v>86</v>
      </c>
      <c r="N29" s="265"/>
    </row>
    <row r="30" spans="2:14" ht="18" x14ac:dyDescent="0.45">
      <c r="B30" s="508" t="s">
        <v>1130</v>
      </c>
      <c r="C30" s="619"/>
      <c r="D30" s="620"/>
      <c r="E30" s="620"/>
      <c r="F30" s="620">
        <v>1</v>
      </c>
      <c r="G30" s="620">
        <v>1</v>
      </c>
      <c r="H30" s="620">
        <v>0</v>
      </c>
      <c r="I30" s="621">
        <v>1</v>
      </c>
      <c r="J30" s="621">
        <v>1</v>
      </c>
      <c r="K30" s="621">
        <v>0</v>
      </c>
      <c r="L30" s="621">
        <v>0</v>
      </c>
      <c r="M30" s="622">
        <v>0</v>
      </c>
      <c r="N30" s="265"/>
    </row>
    <row r="31" spans="2:14" ht="18" x14ac:dyDescent="0.45">
      <c r="B31" s="508" t="s">
        <v>1131</v>
      </c>
      <c r="C31" s="619">
        <v>5</v>
      </c>
      <c r="D31" s="620">
        <v>3</v>
      </c>
      <c r="E31" s="620">
        <v>0</v>
      </c>
      <c r="F31" s="620">
        <v>0</v>
      </c>
      <c r="G31" s="620">
        <v>0</v>
      </c>
      <c r="H31" s="620">
        <v>0</v>
      </c>
      <c r="I31" s="621">
        <v>0</v>
      </c>
      <c r="J31" s="621"/>
      <c r="K31" s="621">
        <v>0</v>
      </c>
      <c r="L31" s="621">
        <v>0</v>
      </c>
      <c r="M31" s="622">
        <v>0</v>
      </c>
      <c r="N31" s="265"/>
    </row>
    <row r="32" spans="2:14" ht="18" x14ac:dyDescent="0.45">
      <c r="B32" s="508" t="s">
        <v>1132</v>
      </c>
      <c r="C32" s="619"/>
      <c r="D32" s="620"/>
      <c r="E32" s="620">
        <v>1</v>
      </c>
      <c r="F32" s="620">
        <v>0</v>
      </c>
      <c r="G32" s="620">
        <v>1</v>
      </c>
      <c r="H32" s="620">
        <v>1</v>
      </c>
      <c r="I32" s="621">
        <v>0</v>
      </c>
      <c r="J32" s="621"/>
      <c r="K32" s="621">
        <v>0</v>
      </c>
      <c r="L32" s="621">
        <v>0</v>
      </c>
      <c r="M32" s="622">
        <v>0</v>
      </c>
      <c r="N32" s="265"/>
    </row>
    <row r="33" spans="2:14" ht="18" x14ac:dyDescent="0.45">
      <c r="B33" s="508" t="s">
        <v>1133</v>
      </c>
      <c r="C33" s="619"/>
      <c r="D33" s="620">
        <v>2</v>
      </c>
      <c r="E33" s="620">
        <v>2</v>
      </c>
      <c r="F33" s="620">
        <v>4</v>
      </c>
      <c r="G33" s="620">
        <v>5</v>
      </c>
      <c r="H33" s="620">
        <v>3</v>
      </c>
      <c r="I33" s="621">
        <v>3</v>
      </c>
      <c r="J33" s="621"/>
      <c r="K33" s="621">
        <v>0</v>
      </c>
      <c r="L33" s="621">
        <v>0</v>
      </c>
      <c r="M33" s="622">
        <v>1</v>
      </c>
      <c r="N33" s="265"/>
    </row>
    <row r="34" spans="2:14" ht="18" x14ac:dyDescent="0.45">
      <c r="B34" s="508" t="s">
        <v>1134</v>
      </c>
      <c r="C34" s="619">
        <v>7</v>
      </c>
      <c r="D34" s="620">
        <v>24</v>
      </c>
      <c r="E34" s="620">
        <v>34</v>
      </c>
      <c r="F34" s="620">
        <v>23</v>
      </c>
      <c r="G34" s="620">
        <v>28</v>
      </c>
      <c r="H34" s="620">
        <v>17</v>
      </c>
      <c r="I34" s="621">
        <v>22</v>
      </c>
      <c r="J34" s="621">
        <v>21</v>
      </c>
      <c r="K34" s="621">
        <v>0</v>
      </c>
      <c r="L34" s="621">
        <v>0</v>
      </c>
      <c r="M34" s="622">
        <v>0</v>
      </c>
      <c r="N34" s="265"/>
    </row>
    <row r="35" spans="2:14" ht="18" x14ac:dyDescent="0.45">
      <c r="B35" s="508" t="s">
        <v>1135</v>
      </c>
      <c r="C35" s="619">
        <v>0</v>
      </c>
      <c r="D35" s="620">
        <v>0</v>
      </c>
      <c r="E35" s="620">
        <v>0</v>
      </c>
      <c r="F35" s="620">
        <v>1</v>
      </c>
      <c r="G35" s="620">
        <v>0</v>
      </c>
      <c r="H35" s="620">
        <v>0</v>
      </c>
      <c r="I35" s="621">
        <v>0</v>
      </c>
      <c r="J35" s="621">
        <v>3</v>
      </c>
      <c r="K35" s="621">
        <v>0</v>
      </c>
      <c r="L35" s="621">
        <v>0</v>
      </c>
      <c r="M35" s="622">
        <v>0</v>
      </c>
      <c r="N35" s="265"/>
    </row>
    <row r="36" spans="2:14" ht="18" x14ac:dyDescent="0.45">
      <c r="B36" s="508" t="s">
        <v>1136</v>
      </c>
      <c r="C36" s="619">
        <v>2</v>
      </c>
      <c r="D36" s="620">
        <v>3</v>
      </c>
      <c r="E36" s="620">
        <v>4</v>
      </c>
      <c r="F36" s="620">
        <v>11</v>
      </c>
      <c r="G36" s="620">
        <v>2</v>
      </c>
      <c r="H36" s="620">
        <v>5</v>
      </c>
      <c r="I36" s="621">
        <v>4</v>
      </c>
      <c r="J36" s="621">
        <v>3</v>
      </c>
      <c r="K36" s="621">
        <v>0</v>
      </c>
      <c r="L36" s="621">
        <v>0</v>
      </c>
      <c r="M36" s="622">
        <v>0</v>
      </c>
      <c r="N36" s="265"/>
    </row>
    <row r="37" spans="2:14" ht="18" x14ac:dyDescent="0.45">
      <c r="B37" s="508" t="s">
        <v>1137</v>
      </c>
      <c r="C37" s="619"/>
      <c r="D37" s="620"/>
      <c r="E37" s="620"/>
      <c r="F37" s="620"/>
      <c r="G37" s="620">
        <v>3</v>
      </c>
      <c r="H37" s="620">
        <v>4</v>
      </c>
      <c r="I37" s="621">
        <v>3</v>
      </c>
      <c r="J37" s="621">
        <v>1</v>
      </c>
      <c r="K37" s="621">
        <v>0</v>
      </c>
      <c r="L37" s="621">
        <v>0</v>
      </c>
      <c r="M37" s="622">
        <v>0</v>
      </c>
      <c r="N37" s="265"/>
    </row>
    <row r="38" spans="2:14" ht="18" x14ac:dyDescent="0.45">
      <c r="B38" s="508" t="s">
        <v>1138</v>
      </c>
      <c r="C38" s="619">
        <v>0</v>
      </c>
      <c r="D38" s="620">
        <v>2</v>
      </c>
      <c r="E38" s="620">
        <v>0</v>
      </c>
      <c r="F38" s="620">
        <v>0</v>
      </c>
      <c r="G38" s="620">
        <v>2</v>
      </c>
      <c r="H38" s="620">
        <v>1</v>
      </c>
      <c r="I38" s="621">
        <v>1</v>
      </c>
      <c r="J38" s="621">
        <v>1</v>
      </c>
      <c r="K38" s="621">
        <v>0</v>
      </c>
      <c r="L38" s="621">
        <v>0</v>
      </c>
      <c r="M38" s="622">
        <v>0</v>
      </c>
      <c r="N38" s="265"/>
    </row>
    <row r="39" spans="2:14" ht="18" x14ac:dyDescent="0.45">
      <c r="B39" s="508" t="s">
        <v>1139</v>
      </c>
      <c r="C39" s="619">
        <v>832</v>
      </c>
      <c r="D39" s="620">
        <v>1060</v>
      </c>
      <c r="E39" s="620">
        <v>1490</v>
      </c>
      <c r="F39" s="620">
        <v>1300</v>
      </c>
      <c r="G39" s="620">
        <v>1484</v>
      </c>
      <c r="H39" s="620">
        <v>1285</v>
      </c>
      <c r="I39" s="621">
        <v>1594</v>
      </c>
      <c r="J39" s="621">
        <v>1427</v>
      </c>
      <c r="K39" s="621">
        <v>96</v>
      </c>
      <c r="L39" s="621">
        <v>95</v>
      </c>
      <c r="M39" s="622">
        <v>76</v>
      </c>
      <c r="N39" s="265"/>
    </row>
    <row r="40" spans="2:14" ht="18" x14ac:dyDescent="0.45">
      <c r="B40" s="508" t="s">
        <v>1140</v>
      </c>
      <c r="C40" s="619">
        <v>1</v>
      </c>
      <c r="D40" s="620">
        <v>1</v>
      </c>
      <c r="E40" s="620">
        <v>1</v>
      </c>
      <c r="F40" s="620">
        <v>1</v>
      </c>
      <c r="G40" s="620">
        <v>1</v>
      </c>
      <c r="H40" s="620">
        <v>2</v>
      </c>
      <c r="I40" s="621">
        <v>0</v>
      </c>
      <c r="J40" s="621"/>
      <c r="K40" s="621">
        <v>0</v>
      </c>
      <c r="L40" s="621">
        <v>0</v>
      </c>
      <c r="M40" s="622">
        <v>0</v>
      </c>
      <c r="N40" s="265"/>
    </row>
    <row r="41" spans="2:14" ht="18" x14ac:dyDescent="0.45">
      <c r="B41" s="508" t="s">
        <v>1141</v>
      </c>
      <c r="C41" s="619">
        <v>11</v>
      </c>
      <c r="D41" s="620">
        <v>13</v>
      </c>
      <c r="E41" s="620">
        <v>13</v>
      </c>
      <c r="F41" s="620">
        <v>10</v>
      </c>
      <c r="G41" s="620">
        <v>13</v>
      </c>
      <c r="H41" s="620">
        <v>16</v>
      </c>
      <c r="I41" s="621">
        <v>15</v>
      </c>
      <c r="J41" s="621">
        <v>11</v>
      </c>
      <c r="K41" s="621">
        <v>7</v>
      </c>
      <c r="L41" s="621">
        <v>1</v>
      </c>
      <c r="M41" s="622">
        <v>0</v>
      </c>
      <c r="N41" s="265"/>
    </row>
    <row r="42" spans="2:14" ht="18" x14ac:dyDescent="0.45">
      <c r="B42" s="508" t="s">
        <v>1142</v>
      </c>
      <c r="C42" s="619">
        <v>247</v>
      </c>
      <c r="D42" s="620">
        <v>349</v>
      </c>
      <c r="E42" s="620">
        <v>325</v>
      </c>
      <c r="F42" s="620">
        <v>379</v>
      </c>
      <c r="G42" s="620">
        <v>333</v>
      </c>
      <c r="H42" s="620">
        <v>254</v>
      </c>
      <c r="I42" s="621">
        <v>310</v>
      </c>
      <c r="J42" s="621">
        <v>231</v>
      </c>
      <c r="K42" s="621">
        <v>58</v>
      </c>
      <c r="L42" s="621">
        <v>34</v>
      </c>
      <c r="M42" s="622">
        <v>22</v>
      </c>
      <c r="N42" s="265"/>
    </row>
    <row r="43" spans="2:14" ht="18" x14ac:dyDescent="0.45">
      <c r="B43" s="508" t="s">
        <v>1143</v>
      </c>
      <c r="C43" s="619">
        <v>0</v>
      </c>
      <c r="D43" s="620">
        <v>0</v>
      </c>
      <c r="E43" s="620">
        <v>0</v>
      </c>
      <c r="F43" s="620">
        <v>0</v>
      </c>
      <c r="G43" s="620">
        <v>0</v>
      </c>
      <c r="H43" s="620">
        <v>1</v>
      </c>
      <c r="I43" s="621">
        <v>0</v>
      </c>
      <c r="J43" s="621"/>
      <c r="K43" s="621">
        <v>0</v>
      </c>
      <c r="L43" s="621">
        <v>0</v>
      </c>
      <c r="M43" s="622">
        <v>0</v>
      </c>
      <c r="N43" s="265"/>
    </row>
    <row r="44" spans="2:14" ht="18" x14ac:dyDescent="0.45">
      <c r="B44" s="508" t="s">
        <v>1144</v>
      </c>
      <c r="C44" s="619">
        <v>532</v>
      </c>
      <c r="D44" s="620">
        <v>631</v>
      </c>
      <c r="E44" s="620">
        <v>790</v>
      </c>
      <c r="F44" s="620">
        <v>0</v>
      </c>
      <c r="G44" s="620">
        <v>0</v>
      </c>
      <c r="H44" s="620">
        <v>0</v>
      </c>
      <c r="I44" s="621">
        <v>0</v>
      </c>
      <c r="J44" s="621"/>
      <c r="K44" s="621">
        <v>0</v>
      </c>
      <c r="L44" s="621">
        <v>0</v>
      </c>
      <c r="M44" s="622">
        <v>0</v>
      </c>
      <c r="N44" s="265"/>
    </row>
    <row r="45" spans="2:14" ht="18" x14ac:dyDescent="0.45">
      <c r="B45" s="508" t="s">
        <v>1145</v>
      </c>
      <c r="C45" s="619">
        <v>1</v>
      </c>
      <c r="D45" s="620">
        <v>1</v>
      </c>
      <c r="E45" s="620">
        <v>0</v>
      </c>
      <c r="F45" s="620">
        <v>2</v>
      </c>
      <c r="G45" s="620">
        <v>1</v>
      </c>
      <c r="H45" s="620">
        <v>1</v>
      </c>
      <c r="I45" s="621">
        <v>2</v>
      </c>
      <c r="J45" s="621">
        <v>3</v>
      </c>
      <c r="K45" s="621">
        <v>1</v>
      </c>
      <c r="L45" s="621">
        <v>0</v>
      </c>
      <c r="M45" s="622">
        <v>0</v>
      </c>
      <c r="N45" s="265"/>
    </row>
    <row r="46" spans="2:14" ht="18" x14ac:dyDescent="0.45">
      <c r="B46" s="508" t="s">
        <v>1146</v>
      </c>
      <c r="C46" s="619">
        <v>0</v>
      </c>
      <c r="D46" s="620">
        <v>0</v>
      </c>
      <c r="E46" s="620">
        <v>0</v>
      </c>
      <c r="F46" s="620">
        <v>1</v>
      </c>
      <c r="G46" s="620">
        <v>0</v>
      </c>
      <c r="H46" s="620">
        <v>1</v>
      </c>
      <c r="I46" s="621">
        <v>0</v>
      </c>
      <c r="J46" s="621"/>
      <c r="K46" s="621">
        <v>0</v>
      </c>
      <c r="L46" s="621">
        <v>0</v>
      </c>
      <c r="M46" s="622">
        <v>0</v>
      </c>
      <c r="N46" s="265"/>
    </row>
    <row r="47" spans="2:14" ht="18" x14ac:dyDescent="0.45">
      <c r="B47" s="508" t="s">
        <v>1147</v>
      </c>
      <c r="C47" s="619">
        <v>5</v>
      </c>
      <c r="D47" s="620">
        <v>10</v>
      </c>
      <c r="E47" s="620">
        <v>11</v>
      </c>
      <c r="F47" s="620">
        <v>13</v>
      </c>
      <c r="G47" s="620">
        <v>20</v>
      </c>
      <c r="H47" s="620">
        <v>22</v>
      </c>
      <c r="I47" s="621">
        <v>16</v>
      </c>
      <c r="J47" s="621">
        <v>14</v>
      </c>
      <c r="K47" s="621">
        <v>0</v>
      </c>
      <c r="L47" s="621">
        <v>1</v>
      </c>
      <c r="M47" s="622">
        <v>0</v>
      </c>
      <c r="N47" s="265"/>
    </row>
    <row r="48" spans="2:14" ht="18" x14ac:dyDescent="0.45">
      <c r="B48" s="508" t="s">
        <v>1148</v>
      </c>
      <c r="C48" s="619"/>
      <c r="D48" s="620">
        <v>1</v>
      </c>
      <c r="E48" s="620">
        <v>0</v>
      </c>
      <c r="F48" s="620">
        <v>0</v>
      </c>
      <c r="G48" s="620">
        <v>0</v>
      </c>
      <c r="H48" s="620">
        <v>0</v>
      </c>
      <c r="I48" s="621">
        <v>0</v>
      </c>
      <c r="J48" s="621"/>
      <c r="K48" s="621">
        <v>0</v>
      </c>
      <c r="L48" s="621">
        <v>0</v>
      </c>
      <c r="M48" s="622">
        <v>0</v>
      </c>
      <c r="N48" s="265"/>
    </row>
    <row r="49" spans="2:14" ht="18" x14ac:dyDescent="0.45">
      <c r="B49" s="508" t="s">
        <v>1149</v>
      </c>
      <c r="C49" s="619">
        <v>95</v>
      </c>
      <c r="D49" s="620">
        <v>127</v>
      </c>
      <c r="E49" s="620">
        <v>143</v>
      </c>
      <c r="F49" s="620">
        <v>173</v>
      </c>
      <c r="G49" s="620">
        <v>149</v>
      </c>
      <c r="H49" s="620">
        <v>102</v>
      </c>
      <c r="I49" s="621">
        <v>91</v>
      </c>
      <c r="J49" s="621">
        <v>19</v>
      </c>
      <c r="K49" s="621">
        <v>0</v>
      </c>
      <c r="L49" s="621">
        <v>0</v>
      </c>
      <c r="M49" s="622">
        <v>0</v>
      </c>
      <c r="N49" s="265"/>
    </row>
    <row r="50" spans="2:14" ht="18" x14ac:dyDescent="0.45">
      <c r="B50" s="508" t="s">
        <v>1150</v>
      </c>
      <c r="C50" s="619">
        <v>5</v>
      </c>
      <c r="D50" s="620">
        <v>1</v>
      </c>
      <c r="E50" s="620">
        <v>1</v>
      </c>
      <c r="F50" s="620">
        <v>3</v>
      </c>
      <c r="G50" s="620">
        <v>2</v>
      </c>
      <c r="H50" s="620">
        <v>2</v>
      </c>
      <c r="I50" s="621">
        <v>5</v>
      </c>
      <c r="J50" s="621"/>
      <c r="K50" s="621">
        <v>0</v>
      </c>
      <c r="L50" s="621">
        <v>0</v>
      </c>
      <c r="M50" s="622">
        <v>0</v>
      </c>
      <c r="N50" s="265"/>
    </row>
    <row r="51" spans="2:14" ht="18" x14ac:dyDescent="0.45">
      <c r="B51" s="508" t="s">
        <v>1151</v>
      </c>
      <c r="C51" s="619">
        <v>1</v>
      </c>
      <c r="D51" s="620">
        <v>0</v>
      </c>
      <c r="E51" s="620">
        <v>0</v>
      </c>
      <c r="F51" s="620">
        <v>0</v>
      </c>
      <c r="G51" s="620">
        <v>0</v>
      </c>
      <c r="H51" s="620">
        <v>0</v>
      </c>
      <c r="I51" s="621">
        <v>0</v>
      </c>
      <c r="J51" s="621"/>
      <c r="K51" s="621">
        <v>0</v>
      </c>
      <c r="L51" s="621">
        <v>1</v>
      </c>
      <c r="M51" s="622">
        <v>0</v>
      </c>
      <c r="N51" s="265"/>
    </row>
    <row r="52" spans="2:14" ht="18" x14ac:dyDescent="0.45">
      <c r="B52" s="508" t="s">
        <v>1152</v>
      </c>
      <c r="C52" s="619">
        <v>9</v>
      </c>
      <c r="D52" s="620">
        <v>6</v>
      </c>
      <c r="E52" s="620">
        <v>11</v>
      </c>
      <c r="F52" s="620">
        <v>10</v>
      </c>
      <c r="G52" s="620">
        <v>8</v>
      </c>
      <c r="H52" s="620">
        <v>6</v>
      </c>
      <c r="I52" s="621">
        <v>12</v>
      </c>
      <c r="J52" s="621">
        <v>5</v>
      </c>
      <c r="K52" s="621">
        <v>1</v>
      </c>
      <c r="L52" s="621">
        <v>1</v>
      </c>
      <c r="M52" s="622">
        <v>2</v>
      </c>
      <c r="N52" s="265"/>
    </row>
    <row r="53" spans="2:14" ht="18" x14ac:dyDescent="0.45">
      <c r="B53" s="508" t="s">
        <v>1153</v>
      </c>
      <c r="C53" s="619">
        <v>5</v>
      </c>
      <c r="D53" s="620">
        <v>8</v>
      </c>
      <c r="E53" s="620">
        <v>13</v>
      </c>
      <c r="F53" s="620">
        <v>8</v>
      </c>
      <c r="G53" s="620">
        <v>6</v>
      </c>
      <c r="H53" s="620">
        <v>8</v>
      </c>
      <c r="I53" s="621">
        <v>1</v>
      </c>
      <c r="J53" s="621">
        <v>7</v>
      </c>
      <c r="K53" s="621">
        <v>0</v>
      </c>
      <c r="L53" s="621">
        <v>0</v>
      </c>
      <c r="M53" s="622">
        <v>0</v>
      </c>
      <c r="N53" s="265"/>
    </row>
    <row r="54" spans="2:14" ht="18" x14ac:dyDescent="0.45">
      <c r="B54" s="508" t="s">
        <v>1154</v>
      </c>
      <c r="C54" s="619">
        <v>0</v>
      </c>
      <c r="D54" s="620">
        <v>1</v>
      </c>
      <c r="E54" s="620">
        <v>0</v>
      </c>
      <c r="F54" s="620">
        <v>0</v>
      </c>
      <c r="G54" s="620">
        <v>1</v>
      </c>
      <c r="H54" s="620">
        <v>0</v>
      </c>
      <c r="I54" s="621">
        <v>1</v>
      </c>
      <c r="J54" s="621"/>
      <c r="K54" s="621">
        <v>0</v>
      </c>
      <c r="L54" s="621">
        <v>0</v>
      </c>
      <c r="M54" s="622">
        <v>0</v>
      </c>
      <c r="N54" s="265"/>
    </row>
    <row r="55" spans="2:14" ht="18" x14ac:dyDescent="0.45">
      <c r="B55" s="508" t="s">
        <v>1155</v>
      </c>
      <c r="C55" s="619"/>
      <c r="D55" s="620"/>
      <c r="E55" s="620">
        <v>3</v>
      </c>
      <c r="F55" s="620">
        <v>0</v>
      </c>
      <c r="G55" s="620">
        <v>0</v>
      </c>
      <c r="H55" s="620">
        <v>0</v>
      </c>
      <c r="I55" s="621">
        <v>0</v>
      </c>
      <c r="J55" s="621">
        <v>2</v>
      </c>
      <c r="K55" s="621">
        <v>0</v>
      </c>
      <c r="L55" s="621">
        <v>0</v>
      </c>
      <c r="M55" s="622">
        <v>0</v>
      </c>
      <c r="N55" s="265"/>
    </row>
    <row r="56" spans="2:14" ht="18" x14ac:dyDescent="0.45">
      <c r="B56" s="508" t="s">
        <v>1156</v>
      </c>
      <c r="C56" s="619">
        <v>11</v>
      </c>
      <c r="D56" s="620">
        <v>9</v>
      </c>
      <c r="E56" s="620">
        <v>14</v>
      </c>
      <c r="F56" s="620">
        <v>12</v>
      </c>
      <c r="G56" s="620">
        <v>13</v>
      </c>
      <c r="H56" s="620">
        <v>3</v>
      </c>
      <c r="I56" s="621">
        <v>13</v>
      </c>
      <c r="J56" s="621">
        <v>9</v>
      </c>
      <c r="K56" s="621">
        <v>0</v>
      </c>
      <c r="L56" s="621">
        <v>1</v>
      </c>
      <c r="M56" s="622">
        <v>1</v>
      </c>
      <c r="N56" s="265"/>
    </row>
    <row r="57" spans="2:14" ht="18" x14ac:dyDescent="0.45">
      <c r="B57" s="508" t="s">
        <v>1157</v>
      </c>
      <c r="C57" s="619">
        <v>3</v>
      </c>
      <c r="D57" s="620">
        <v>8</v>
      </c>
      <c r="E57" s="620">
        <v>12</v>
      </c>
      <c r="F57" s="620">
        <v>12</v>
      </c>
      <c r="G57" s="620">
        <v>7</v>
      </c>
      <c r="H57" s="620">
        <v>22</v>
      </c>
      <c r="I57" s="621">
        <v>48</v>
      </c>
      <c r="J57" s="621">
        <v>3</v>
      </c>
      <c r="K57" s="621">
        <v>0</v>
      </c>
      <c r="L57" s="621">
        <v>0</v>
      </c>
      <c r="M57" s="622">
        <v>14</v>
      </c>
      <c r="N57" s="265"/>
    </row>
    <row r="58" spans="2:14" ht="18" x14ac:dyDescent="0.45">
      <c r="B58" s="508" t="s">
        <v>1158</v>
      </c>
      <c r="C58" s="619"/>
      <c r="D58" s="620"/>
      <c r="E58" s="620"/>
      <c r="F58" s="620">
        <v>2</v>
      </c>
      <c r="G58" s="620">
        <v>2</v>
      </c>
      <c r="H58" s="620">
        <v>1</v>
      </c>
      <c r="I58" s="621">
        <v>0</v>
      </c>
      <c r="J58" s="621">
        <v>1</v>
      </c>
      <c r="K58" s="621">
        <v>0</v>
      </c>
      <c r="L58" s="621">
        <v>0</v>
      </c>
      <c r="M58" s="622">
        <v>0</v>
      </c>
      <c r="N58" s="265"/>
    </row>
    <row r="59" spans="2:14" ht="18" x14ac:dyDescent="0.45">
      <c r="B59" s="508" t="s">
        <v>1159</v>
      </c>
      <c r="C59" s="619">
        <v>64</v>
      </c>
      <c r="D59" s="620">
        <v>77</v>
      </c>
      <c r="E59" s="620">
        <v>103</v>
      </c>
      <c r="F59" s="620">
        <v>94</v>
      </c>
      <c r="G59" s="620">
        <v>112</v>
      </c>
      <c r="H59" s="620">
        <v>112</v>
      </c>
      <c r="I59" s="621">
        <v>109</v>
      </c>
      <c r="J59" s="621">
        <v>111</v>
      </c>
      <c r="K59" s="621">
        <v>11</v>
      </c>
      <c r="L59" s="621">
        <v>8</v>
      </c>
      <c r="M59" s="622">
        <v>11</v>
      </c>
      <c r="N59" s="265"/>
    </row>
    <row r="60" spans="2:14" ht="18" x14ac:dyDescent="0.45">
      <c r="B60" s="508" t="s">
        <v>1160</v>
      </c>
      <c r="C60" s="619"/>
      <c r="D60" s="620"/>
      <c r="E60" s="620">
        <v>1</v>
      </c>
      <c r="F60" s="620">
        <v>0</v>
      </c>
      <c r="G60" s="620">
        <v>0</v>
      </c>
      <c r="H60" s="620">
        <v>0</v>
      </c>
      <c r="I60" s="621">
        <v>0</v>
      </c>
      <c r="J60" s="621">
        <v>1</v>
      </c>
      <c r="K60" s="621">
        <v>0</v>
      </c>
      <c r="L60" s="621">
        <v>0</v>
      </c>
      <c r="M60" s="622">
        <v>0</v>
      </c>
      <c r="N60" s="265"/>
    </row>
    <row r="61" spans="2:14" ht="18" x14ac:dyDescent="0.45">
      <c r="B61" s="508" t="s">
        <v>1161</v>
      </c>
      <c r="C61" s="619">
        <v>68</v>
      </c>
      <c r="D61" s="620">
        <v>73</v>
      </c>
      <c r="E61" s="620">
        <v>60</v>
      </c>
      <c r="F61" s="620">
        <v>64</v>
      </c>
      <c r="G61" s="620">
        <v>82</v>
      </c>
      <c r="H61" s="620">
        <v>29</v>
      </c>
      <c r="I61" s="621">
        <v>85</v>
      </c>
      <c r="J61" s="621">
        <v>72</v>
      </c>
      <c r="K61" s="621">
        <v>3</v>
      </c>
      <c r="L61" s="621">
        <v>0</v>
      </c>
      <c r="M61" s="622">
        <v>2</v>
      </c>
      <c r="N61" s="265"/>
    </row>
    <row r="62" spans="2:14" ht="18" x14ac:dyDescent="0.45">
      <c r="B62" s="508" t="s">
        <v>1162</v>
      </c>
      <c r="C62" s="619">
        <v>1</v>
      </c>
      <c r="D62" s="620">
        <v>0</v>
      </c>
      <c r="E62" s="620">
        <v>0</v>
      </c>
      <c r="F62" s="620">
        <v>0</v>
      </c>
      <c r="G62" s="620">
        <v>0</v>
      </c>
      <c r="H62" s="620">
        <v>0</v>
      </c>
      <c r="I62" s="621">
        <v>0</v>
      </c>
      <c r="J62" s="621"/>
      <c r="K62" s="621">
        <v>0</v>
      </c>
      <c r="L62" s="621">
        <v>0</v>
      </c>
      <c r="M62" s="622">
        <v>0</v>
      </c>
      <c r="N62" s="265"/>
    </row>
    <row r="63" spans="2:14" ht="18" x14ac:dyDescent="0.45">
      <c r="B63" s="508" t="s">
        <v>1163</v>
      </c>
      <c r="C63" s="619">
        <v>0</v>
      </c>
      <c r="D63" s="620">
        <v>0</v>
      </c>
      <c r="E63" s="620">
        <v>1</v>
      </c>
      <c r="F63" s="620">
        <v>0</v>
      </c>
      <c r="G63" s="620">
        <v>2</v>
      </c>
      <c r="H63" s="620">
        <v>0</v>
      </c>
      <c r="I63" s="621">
        <v>0</v>
      </c>
      <c r="J63" s="621">
        <v>1</v>
      </c>
      <c r="K63" s="621">
        <v>0</v>
      </c>
      <c r="L63" s="621">
        <v>0</v>
      </c>
      <c r="M63" s="622">
        <v>0</v>
      </c>
      <c r="N63" s="265"/>
    </row>
    <row r="64" spans="2:14" ht="18" x14ac:dyDescent="0.45">
      <c r="B64" s="508" t="s">
        <v>1164</v>
      </c>
      <c r="C64" s="619"/>
      <c r="D64" s="620"/>
      <c r="E64" s="620">
        <v>1</v>
      </c>
      <c r="F64" s="620">
        <v>0</v>
      </c>
      <c r="G64" s="620">
        <v>0</v>
      </c>
      <c r="H64" s="620">
        <v>0</v>
      </c>
      <c r="I64" s="621">
        <v>0</v>
      </c>
      <c r="J64" s="621"/>
      <c r="K64" s="621">
        <v>0</v>
      </c>
      <c r="L64" s="621">
        <v>0</v>
      </c>
      <c r="M64" s="622">
        <v>0</v>
      </c>
      <c r="N64" s="265"/>
    </row>
    <row r="65" spans="2:14" ht="18" x14ac:dyDescent="0.45">
      <c r="B65" s="508" t="s">
        <v>1165</v>
      </c>
      <c r="C65" s="619"/>
      <c r="D65" s="620"/>
      <c r="E65" s="620"/>
      <c r="F65" s="620">
        <v>1</v>
      </c>
      <c r="G65" s="620">
        <v>0</v>
      </c>
      <c r="H65" s="620">
        <v>0</v>
      </c>
      <c r="I65" s="621">
        <v>0</v>
      </c>
      <c r="J65" s="621"/>
      <c r="K65" s="621">
        <v>0</v>
      </c>
      <c r="L65" s="621">
        <v>0</v>
      </c>
      <c r="M65" s="622">
        <v>0</v>
      </c>
      <c r="N65" s="265"/>
    </row>
    <row r="66" spans="2:14" ht="18" x14ac:dyDescent="0.45">
      <c r="B66" s="508" t="s">
        <v>1166</v>
      </c>
      <c r="C66" s="619">
        <v>4</v>
      </c>
      <c r="D66" s="620">
        <v>2</v>
      </c>
      <c r="E66" s="620">
        <v>0</v>
      </c>
      <c r="F66" s="620">
        <v>0</v>
      </c>
      <c r="G66" s="620">
        <v>1</v>
      </c>
      <c r="H66" s="620">
        <v>3</v>
      </c>
      <c r="I66" s="621">
        <v>1</v>
      </c>
      <c r="J66" s="621"/>
      <c r="K66" s="621">
        <v>0</v>
      </c>
      <c r="L66" s="621">
        <v>0</v>
      </c>
      <c r="M66" s="622">
        <v>0</v>
      </c>
      <c r="N66" s="265"/>
    </row>
    <row r="67" spans="2:14" ht="18" x14ac:dyDescent="0.45">
      <c r="B67" s="508" t="s">
        <v>1167</v>
      </c>
      <c r="C67" s="619">
        <v>0</v>
      </c>
      <c r="D67" s="620">
        <v>0</v>
      </c>
      <c r="E67" s="620">
        <v>3</v>
      </c>
      <c r="F67" s="620">
        <v>0</v>
      </c>
      <c r="G67" s="620">
        <v>0</v>
      </c>
      <c r="H67" s="620">
        <v>0</v>
      </c>
      <c r="I67" s="621">
        <v>0</v>
      </c>
      <c r="J67" s="621">
        <v>1</v>
      </c>
      <c r="K67" s="621">
        <v>0</v>
      </c>
      <c r="L67" s="621">
        <v>0</v>
      </c>
      <c r="M67" s="622">
        <v>0</v>
      </c>
      <c r="N67" s="265"/>
    </row>
    <row r="68" spans="2:14" ht="18" x14ac:dyDescent="0.45">
      <c r="B68" s="508" t="s">
        <v>1168</v>
      </c>
      <c r="C68" s="619">
        <v>0</v>
      </c>
      <c r="D68" s="620">
        <v>0</v>
      </c>
      <c r="E68" s="620">
        <v>2</v>
      </c>
      <c r="F68" s="620">
        <v>1</v>
      </c>
      <c r="G68" s="620">
        <v>3</v>
      </c>
      <c r="H68" s="620">
        <v>2</v>
      </c>
      <c r="I68" s="621">
        <v>0</v>
      </c>
      <c r="J68" s="621"/>
      <c r="K68" s="621">
        <v>0</v>
      </c>
      <c r="L68" s="621">
        <v>0</v>
      </c>
      <c r="M68" s="622">
        <v>0</v>
      </c>
      <c r="N68" s="265"/>
    </row>
    <row r="69" spans="2:14" ht="18" x14ac:dyDescent="0.45">
      <c r="B69" s="508" t="s">
        <v>1169</v>
      </c>
      <c r="C69" s="619"/>
      <c r="D69" s="620"/>
      <c r="E69" s="620"/>
      <c r="F69" s="620"/>
      <c r="G69" s="620"/>
      <c r="H69" s="620">
        <v>1</v>
      </c>
      <c r="I69" s="621">
        <v>0</v>
      </c>
      <c r="J69" s="621"/>
      <c r="K69" s="621">
        <v>0</v>
      </c>
      <c r="L69" s="621">
        <v>0</v>
      </c>
      <c r="M69" s="622">
        <v>0</v>
      </c>
      <c r="N69" s="265"/>
    </row>
    <row r="70" spans="2:14" ht="18" x14ac:dyDescent="0.45">
      <c r="B70" s="508" t="s">
        <v>1170</v>
      </c>
      <c r="C70" s="619">
        <v>2</v>
      </c>
      <c r="D70" s="620">
        <v>5</v>
      </c>
      <c r="E70" s="620">
        <v>2</v>
      </c>
      <c r="F70" s="620">
        <v>1</v>
      </c>
      <c r="G70" s="620">
        <v>2</v>
      </c>
      <c r="H70" s="620">
        <v>3</v>
      </c>
      <c r="I70" s="621">
        <v>5</v>
      </c>
      <c r="J70" s="621">
        <v>2</v>
      </c>
      <c r="K70" s="621">
        <v>0</v>
      </c>
      <c r="L70" s="621">
        <v>0</v>
      </c>
      <c r="M70" s="622">
        <v>0</v>
      </c>
      <c r="N70" s="265"/>
    </row>
    <row r="71" spans="2:14" ht="18" x14ac:dyDescent="0.45">
      <c r="B71" s="508" t="s">
        <v>1171</v>
      </c>
      <c r="C71" s="619">
        <v>1</v>
      </c>
      <c r="D71" s="620">
        <v>0</v>
      </c>
      <c r="E71" s="620">
        <v>0</v>
      </c>
      <c r="F71" s="620">
        <v>0</v>
      </c>
      <c r="G71" s="620">
        <v>1</v>
      </c>
      <c r="H71" s="620">
        <v>1</v>
      </c>
      <c r="I71" s="621">
        <v>0</v>
      </c>
      <c r="J71" s="621"/>
      <c r="K71" s="621">
        <v>0</v>
      </c>
      <c r="L71" s="621">
        <v>0</v>
      </c>
      <c r="M71" s="622">
        <v>0</v>
      </c>
      <c r="N71" s="265"/>
    </row>
    <row r="72" spans="2:14" ht="18" x14ac:dyDescent="0.45">
      <c r="B72" s="508" t="s">
        <v>1172</v>
      </c>
      <c r="C72" s="619">
        <v>9</v>
      </c>
      <c r="D72" s="620">
        <v>11</v>
      </c>
      <c r="E72" s="620">
        <v>9</v>
      </c>
      <c r="F72" s="620">
        <v>12</v>
      </c>
      <c r="G72" s="620">
        <v>13</v>
      </c>
      <c r="H72" s="620">
        <v>7</v>
      </c>
      <c r="I72" s="621">
        <v>8</v>
      </c>
      <c r="J72" s="621">
        <v>9</v>
      </c>
      <c r="K72" s="621">
        <v>1</v>
      </c>
      <c r="L72" s="621">
        <v>0</v>
      </c>
      <c r="M72" s="622">
        <v>0</v>
      </c>
      <c r="N72" s="265"/>
    </row>
    <row r="73" spans="2:14" ht="18" x14ac:dyDescent="0.45">
      <c r="B73" s="508" t="s">
        <v>1173</v>
      </c>
      <c r="C73" s="619">
        <v>8</v>
      </c>
      <c r="D73" s="620">
        <v>12</v>
      </c>
      <c r="E73" s="620">
        <v>12</v>
      </c>
      <c r="F73" s="620">
        <v>7</v>
      </c>
      <c r="G73" s="620">
        <v>9</v>
      </c>
      <c r="H73" s="620">
        <v>7</v>
      </c>
      <c r="I73" s="621">
        <v>5</v>
      </c>
      <c r="J73" s="621">
        <v>16</v>
      </c>
      <c r="K73" s="621">
        <v>1</v>
      </c>
      <c r="L73" s="621">
        <v>1</v>
      </c>
      <c r="M73" s="622">
        <v>0</v>
      </c>
      <c r="N73" s="265"/>
    </row>
    <row r="74" spans="2:14" ht="18" x14ac:dyDescent="0.45">
      <c r="B74" s="508" t="s">
        <v>1174</v>
      </c>
      <c r="C74" s="619"/>
      <c r="D74" s="620"/>
      <c r="E74" s="620"/>
      <c r="F74" s="620"/>
      <c r="G74" s="620"/>
      <c r="H74" s="620"/>
      <c r="I74" s="621"/>
      <c r="J74" s="621">
        <v>67</v>
      </c>
      <c r="K74" s="621">
        <v>38</v>
      </c>
      <c r="L74" s="621">
        <v>32</v>
      </c>
      <c r="M74" s="622">
        <v>27</v>
      </c>
      <c r="N74" s="265"/>
    </row>
    <row r="75" spans="2:14" ht="18" x14ac:dyDescent="0.45">
      <c r="B75" s="508" t="s">
        <v>1175</v>
      </c>
      <c r="C75" s="619"/>
      <c r="D75" s="620"/>
      <c r="E75" s="620">
        <v>1</v>
      </c>
      <c r="F75" s="620">
        <v>0</v>
      </c>
      <c r="G75" s="620">
        <v>0</v>
      </c>
      <c r="H75" s="620">
        <v>0</v>
      </c>
      <c r="I75" s="621">
        <v>1</v>
      </c>
      <c r="J75" s="621">
        <v>1</v>
      </c>
      <c r="K75" s="621">
        <v>0</v>
      </c>
      <c r="L75" s="621">
        <v>0</v>
      </c>
      <c r="M75" s="622">
        <v>0</v>
      </c>
      <c r="N75" s="265"/>
    </row>
    <row r="76" spans="2:14" ht="18" x14ac:dyDescent="0.45">
      <c r="B76" s="508" t="s">
        <v>1176</v>
      </c>
      <c r="C76" s="619">
        <v>3</v>
      </c>
      <c r="D76" s="620">
        <v>2</v>
      </c>
      <c r="E76" s="620">
        <v>6</v>
      </c>
      <c r="F76" s="620">
        <v>4</v>
      </c>
      <c r="G76" s="620">
        <v>6</v>
      </c>
      <c r="H76" s="620">
        <v>0</v>
      </c>
      <c r="I76" s="621">
        <v>5</v>
      </c>
      <c r="J76" s="621">
        <v>4</v>
      </c>
      <c r="K76" s="621">
        <v>0</v>
      </c>
      <c r="L76" s="621">
        <v>0</v>
      </c>
      <c r="M76" s="622">
        <v>0</v>
      </c>
      <c r="N76" s="265"/>
    </row>
    <row r="77" spans="2:14" ht="18" x14ac:dyDescent="0.45">
      <c r="B77" s="508" t="s">
        <v>1177</v>
      </c>
      <c r="C77" s="619">
        <v>0</v>
      </c>
      <c r="D77" s="620">
        <v>2</v>
      </c>
      <c r="E77" s="620">
        <v>1</v>
      </c>
      <c r="F77" s="620">
        <v>1</v>
      </c>
      <c r="G77" s="620">
        <v>1</v>
      </c>
      <c r="H77" s="620">
        <v>3</v>
      </c>
      <c r="I77" s="621">
        <v>4</v>
      </c>
      <c r="J77" s="621">
        <v>2</v>
      </c>
      <c r="K77" s="621">
        <v>0</v>
      </c>
      <c r="L77" s="621">
        <v>1</v>
      </c>
      <c r="M77" s="622">
        <v>0</v>
      </c>
      <c r="N77" s="265"/>
    </row>
    <row r="78" spans="2:14" ht="18" x14ac:dyDescent="0.45">
      <c r="B78" s="508" t="s">
        <v>1178</v>
      </c>
      <c r="C78" s="619">
        <v>10</v>
      </c>
      <c r="D78" s="620">
        <v>22</v>
      </c>
      <c r="E78" s="620">
        <v>17</v>
      </c>
      <c r="F78" s="620">
        <v>18</v>
      </c>
      <c r="G78" s="620">
        <v>21</v>
      </c>
      <c r="H78" s="620">
        <v>17</v>
      </c>
      <c r="I78" s="621">
        <v>29</v>
      </c>
      <c r="J78" s="621">
        <v>23</v>
      </c>
      <c r="K78" s="621">
        <v>0</v>
      </c>
      <c r="L78" s="621">
        <v>0</v>
      </c>
      <c r="M78" s="622">
        <v>0</v>
      </c>
      <c r="N78" s="265"/>
    </row>
    <row r="79" spans="2:14" ht="18" x14ac:dyDescent="0.45">
      <c r="B79" s="508" t="s">
        <v>1179</v>
      </c>
      <c r="C79" s="619">
        <v>1</v>
      </c>
      <c r="D79" s="620">
        <v>9</v>
      </c>
      <c r="E79" s="620">
        <v>14</v>
      </c>
      <c r="F79" s="620">
        <v>22</v>
      </c>
      <c r="G79" s="620">
        <v>23</v>
      </c>
      <c r="H79" s="620">
        <v>10</v>
      </c>
      <c r="I79" s="621">
        <v>7</v>
      </c>
      <c r="J79" s="621">
        <v>10</v>
      </c>
      <c r="K79" s="621">
        <v>0</v>
      </c>
      <c r="L79" s="621">
        <v>0</v>
      </c>
      <c r="M79" s="622">
        <v>1</v>
      </c>
      <c r="N79" s="265"/>
    </row>
    <row r="80" spans="2:14" ht="18" x14ac:dyDescent="0.45">
      <c r="B80" s="508" t="s">
        <v>1180</v>
      </c>
      <c r="C80" s="619">
        <v>13</v>
      </c>
      <c r="D80" s="623">
        <v>12</v>
      </c>
      <c r="E80" s="620">
        <v>23</v>
      </c>
      <c r="F80" s="620">
        <v>14</v>
      </c>
      <c r="G80" s="620">
        <v>29</v>
      </c>
      <c r="H80" s="620">
        <v>28</v>
      </c>
      <c r="I80" s="621">
        <v>36</v>
      </c>
      <c r="J80" s="621">
        <v>21</v>
      </c>
      <c r="K80" s="621">
        <v>2</v>
      </c>
      <c r="L80" s="621">
        <v>2</v>
      </c>
      <c r="M80" s="622">
        <v>3</v>
      </c>
      <c r="N80" s="265"/>
    </row>
    <row r="81" spans="2:14" ht="18" x14ac:dyDescent="0.45">
      <c r="B81" s="508" t="s">
        <v>1181</v>
      </c>
      <c r="C81" s="619">
        <v>0</v>
      </c>
      <c r="D81" s="623">
        <v>3</v>
      </c>
      <c r="E81" s="620">
        <v>3</v>
      </c>
      <c r="F81" s="620">
        <v>8</v>
      </c>
      <c r="G81" s="620">
        <v>9</v>
      </c>
      <c r="H81" s="620">
        <v>2</v>
      </c>
      <c r="I81" s="621">
        <v>1</v>
      </c>
      <c r="J81" s="621">
        <v>6</v>
      </c>
      <c r="K81" s="621">
        <v>3</v>
      </c>
      <c r="L81" s="621">
        <v>0</v>
      </c>
      <c r="M81" s="622">
        <v>1</v>
      </c>
      <c r="N81" s="265"/>
    </row>
    <row r="82" spans="2:14" ht="18" x14ac:dyDescent="0.45">
      <c r="B82" s="508" t="s">
        <v>1182</v>
      </c>
      <c r="C82" s="619"/>
      <c r="D82" s="623"/>
      <c r="E82" s="620"/>
      <c r="F82" s="620">
        <v>841</v>
      </c>
      <c r="G82" s="620">
        <v>645</v>
      </c>
      <c r="H82" s="620">
        <v>372</v>
      </c>
      <c r="I82" s="621">
        <v>433</v>
      </c>
      <c r="J82" s="621">
        <v>537</v>
      </c>
      <c r="K82" s="621">
        <v>153</v>
      </c>
      <c r="L82" s="621">
        <v>101</v>
      </c>
      <c r="M82" s="622">
        <v>70</v>
      </c>
      <c r="N82" s="265"/>
    </row>
    <row r="83" spans="2:14" ht="18" x14ac:dyDescent="0.45">
      <c r="B83" s="508" t="s">
        <v>1183</v>
      </c>
      <c r="C83" s="619">
        <v>7</v>
      </c>
      <c r="D83" s="623">
        <v>6</v>
      </c>
      <c r="E83" s="620">
        <v>10</v>
      </c>
      <c r="F83" s="620">
        <v>9</v>
      </c>
      <c r="G83" s="620">
        <v>11</v>
      </c>
      <c r="H83" s="620">
        <v>11</v>
      </c>
      <c r="I83" s="621">
        <v>19</v>
      </c>
      <c r="J83" s="621">
        <v>10</v>
      </c>
      <c r="K83" s="621">
        <v>2</v>
      </c>
      <c r="L83" s="621">
        <v>2</v>
      </c>
      <c r="M83" s="622">
        <v>0</v>
      </c>
      <c r="N83" s="265"/>
    </row>
    <row r="84" spans="2:14" ht="18" x14ac:dyDescent="0.45">
      <c r="B84" s="508" t="s">
        <v>1184</v>
      </c>
      <c r="C84" s="619">
        <v>1</v>
      </c>
      <c r="D84" s="620">
        <v>0</v>
      </c>
      <c r="E84" s="620">
        <v>0</v>
      </c>
      <c r="F84" s="620">
        <v>0</v>
      </c>
      <c r="G84" s="620">
        <v>0</v>
      </c>
      <c r="H84" s="620">
        <v>0</v>
      </c>
      <c r="I84" s="621">
        <v>0</v>
      </c>
      <c r="J84" s="621"/>
      <c r="K84" s="621">
        <v>0</v>
      </c>
      <c r="L84" s="621">
        <v>0</v>
      </c>
      <c r="M84" s="622">
        <v>0</v>
      </c>
      <c r="N84" s="265"/>
    </row>
    <row r="85" spans="2:14" ht="18" x14ac:dyDescent="0.45">
      <c r="B85" s="508" t="s">
        <v>1185</v>
      </c>
      <c r="C85" s="619">
        <v>1</v>
      </c>
      <c r="D85" s="620">
        <v>5</v>
      </c>
      <c r="E85" s="620">
        <v>3</v>
      </c>
      <c r="F85" s="620">
        <v>3</v>
      </c>
      <c r="G85" s="620">
        <v>2</v>
      </c>
      <c r="H85" s="620">
        <v>3</v>
      </c>
      <c r="I85" s="621">
        <v>0</v>
      </c>
      <c r="J85" s="621">
        <v>5</v>
      </c>
      <c r="K85" s="621">
        <v>2</v>
      </c>
      <c r="L85" s="621">
        <v>0</v>
      </c>
      <c r="M85" s="622">
        <v>0</v>
      </c>
      <c r="N85" s="265"/>
    </row>
    <row r="86" spans="2:14" ht="18" x14ac:dyDescent="0.45">
      <c r="B86" s="508" t="s">
        <v>1186</v>
      </c>
      <c r="C86" s="619">
        <v>11</v>
      </c>
      <c r="D86" s="620">
        <v>0</v>
      </c>
      <c r="E86" s="620">
        <v>0</v>
      </c>
      <c r="F86" s="620">
        <v>0</v>
      </c>
      <c r="G86" s="620">
        <v>0</v>
      </c>
      <c r="H86" s="620">
        <v>0</v>
      </c>
      <c r="I86" s="621">
        <v>0</v>
      </c>
      <c r="J86" s="621"/>
      <c r="K86" s="621">
        <v>0</v>
      </c>
      <c r="L86" s="621">
        <v>0</v>
      </c>
      <c r="M86" s="622">
        <v>0</v>
      </c>
      <c r="N86" s="265"/>
    </row>
    <row r="87" spans="2:14" ht="18" x14ac:dyDescent="0.45">
      <c r="B87" s="508" t="s">
        <v>1187</v>
      </c>
      <c r="C87" s="619">
        <v>0</v>
      </c>
      <c r="D87" s="620">
        <v>3</v>
      </c>
      <c r="E87" s="620">
        <v>0</v>
      </c>
      <c r="F87" s="620">
        <v>0</v>
      </c>
      <c r="G87" s="620">
        <v>1</v>
      </c>
      <c r="H87" s="620">
        <v>2</v>
      </c>
      <c r="I87" s="621">
        <v>0</v>
      </c>
      <c r="J87" s="621">
        <v>3</v>
      </c>
      <c r="K87" s="621">
        <v>0</v>
      </c>
      <c r="L87" s="621">
        <v>0</v>
      </c>
      <c r="M87" s="622">
        <v>0</v>
      </c>
      <c r="N87" s="265"/>
    </row>
    <row r="88" spans="2:14" ht="18" x14ac:dyDescent="0.45">
      <c r="B88" s="508" t="s">
        <v>1188</v>
      </c>
      <c r="C88" s="619">
        <v>0</v>
      </c>
      <c r="D88" s="620">
        <v>3</v>
      </c>
      <c r="E88" s="620">
        <v>6</v>
      </c>
      <c r="F88" s="620">
        <v>16</v>
      </c>
      <c r="G88" s="620">
        <v>36</v>
      </c>
      <c r="H88" s="620">
        <v>20</v>
      </c>
      <c r="I88" s="621">
        <v>26</v>
      </c>
      <c r="J88" s="621">
        <v>8</v>
      </c>
      <c r="K88" s="621">
        <v>11</v>
      </c>
      <c r="L88" s="621">
        <v>1</v>
      </c>
      <c r="M88" s="622">
        <v>3</v>
      </c>
      <c r="N88" s="265"/>
    </row>
    <row r="89" spans="2:14" ht="18" x14ac:dyDescent="0.45">
      <c r="B89" s="508" t="s">
        <v>1189</v>
      </c>
      <c r="C89" s="619">
        <v>0</v>
      </c>
      <c r="D89" s="620">
        <v>1</v>
      </c>
      <c r="E89" s="620">
        <v>0</v>
      </c>
      <c r="F89" s="620">
        <v>0</v>
      </c>
      <c r="G89" s="620">
        <v>1</v>
      </c>
      <c r="H89" s="620">
        <v>1</v>
      </c>
      <c r="I89" s="621">
        <v>0</v>
      </c>
      <c r="J89" s="621"/>
      <c r="K89" s="621">
        <v>0</v>
      </c>
      <c r="L89" s="621">
        <v>0</v>
      </c>
      <c r="M89" s="622">
        <v>0</v>
      </c>
      <c r="N89" s="265"/>
    </row>
    <row r="90" spans="2:14" ht="18" x14ac:dyDescent="0.45">
      <c r="B90" s="508" t="s">
        <v>1190</v>
      </c>
      <c r="C90" s="619">
        <v>4</v>
      </c>
      <c r="D90" s="620">
        <v>5</v>
      </c>
      <c r="E90" s="620">
        <v>6</v>
      </c>
      <c r="F90" s="620">
        <v>4</v>
      </c>
      <c r="G90" s="620">
        <v>5</v>
      </c>
      <c r="H90" s="620">
        <v>5</v>
      </c>
      <c r="I90" s="621">
        <v>5</v>
      </c>
      <c r="J90" s="621">
        <v>2</v>
      </c>
      <c r="K90" s="621">
        <v>0</v>
      </c>
      <c r="L90" s="621">
        <v>0</v>
      </c>
      <c r="M90" s="622">
        <v>0</v>
      </c>
      <c r="N90" s="265"/>
    </row>
    <row r="91" spans="2:14" ht="18" x14ac:dyDescent="0.45">
      <c r="B91" s="508" t="s">
        <v>1191</v>
      </c>
      <c r="C91" s="619"/>
      <c r="D91" s="620"/>
      <c r="E91" s="620"/>
      <c r="F91" s="620">
        <v>1</v>
      </c>
      <c r="G91" s="620">
        <v>0</v>
      </c>
      <c r="H91" s="620">
        <v>0</v>
      </c>
      <c r="I91" s="621">
        <v>0</v>
      </c>
      <c r="J91" s="621"/>
      <c r="K91" s="621">
        <v>0</v>
      </c>
      <c r="L91" s="621">
        <v>0</v>
      </c>
      <c r="M91" s="622">
        <v>0</v>
      </c>
      <c r="N91" s="265"/>
    </row>
    <row r="92" spans="2:14" ht="18" x14ac:dyDescent="0.45">
      <c r="B92" s="508" t="s">
        <v>1192</v>
      </c>
      <c r="C92" s="619">
        <v>2</v>
      </c>
      <c r="D92" s="620">
        <v>0</v>
      </c>
      <c r="E92" s="620">
        <v>1</v>
      </c>
      <c r="F92" s="620">
        <v>3</v>
      </c>
      <c r="G92" s="620">
        <v>1</v>
      </c>
      <c r="H92" s="620">
        <v>2</v>
      </c>
      <c r="I92" s="621">
        <v>1</v>
      </c>
      <c r="J92" s="621">
        <v>3</v>
      </c>
      <c r="K92" s="621">
        <v>0</v>
      </c>
      <c r="L92" s="621">
        <v>0</v>
      </c>
      <c r="M92" s="622">
        <v>0</v>
      </c>
      <c r="N92" s="265"/>
    </row>
    <row r="93" spans="2:14" ht="18" x14ac:dyDescent="0.45">
      <c r="B93" s="624" t="s">
        <v>1193</v>
      </c>
      <c r="C93" s="619">
        <v>17</v>
      </c>
      <c r="D93" s="620">
        <v>33</v>
      </c>
      <c r="E93" s="620">
        <v>41</v>
      </c>
      <c r="F93" s="620">
        <v>34</v>
      </c>
      <c r="G93" s="620">
        <v>41</v>
      </c>
      <c r="H93" s="620">
        <v>18</v>
      </c>
      <c r="I93" s="621">
        <v>36</v>
      </c>
      <c r="J93" s="621">
        <v>36</v>
      </c>
      <c r="K93" s="621">
        <v>10</v>
      </c>
      <c r="L93" s="621">
        <v>5</v>
      </c>
      <c r="M93" s="622">
        <v>3</v>
      </c>
      <c r="N93" s="265"/>
    </row>
    <row r="94" spans="2:14" ht="18" x14ac:dyDescent="0.45">
      <c r="B94" s="508" t="s">
        <v>1194</v>
      </c>
      <c r="C94" s="619">
        <v>28</v>
      </c>
      <c r="D94" s="620">
        <v>49</v>
      </c>
      <c r="E94" s="620">
        <v>55</v>
      </c>
      <c r="F94" s="620">
        <v>35</v>
      </c>
      <c r="G94" s="620">
        <v>33</v>
      </c>
      <c r="H94" s="620">
        <v>22</v>
      </c>
      <c r="I94" s="621">
        <v>23</v>
      </c>
      <c r="J94" s="621">
        <v>22</v>
      </c>
      <c r="K94" s="621">
        <v>9</v>
      </c>
      <c r="L94" s="621">
        <v>7</v>
      </c>
      <c r="M94" s="622">
        <v>2</v>
      </c>
      <c r="N94" s="265"/>
    </row>
    <row r="95" spans="2:14" ht="18" x14ac:dyDescent="0.45">
      <c r="B95" s="508" t="s">
        <v>1195</v>
      </c>
      <c r="C95" s="619"/>
      <c r="D95" s="620">
        <v>2</v>
      </c>
      <c r="E95" s="620">
        <v>1</v>
      </c>
      <c r="F95" s="620">
        <v>3</v>
      </c>
      <c r="G95" s="620">
        <v>3</v>
      </c>
      <c r="H95" s="620">
        <v>0</v>
      </c>
      <c r="I95" s="621">
        <v>4</v>
      </c>
      <c r="J95" s="621">
        <v>2</v>
      </c>
      <c r="K95" s="621">
        <v>0</v>
      </c>
      <c r="L95" s="621">
        <v>0</v>
      </c>
      <c r="M95" s="622">
        <v>0</v>
      </c>
      <c r="N95" s="265"/>
    </row>
    <row r="96" spans="2:14" ht="18" x14ac:dyDescent="0.45">
      <c r="B96" s="508" t="s">
        <v>1196</v>
      </c>
      <c r="C96" s="619"/>
      <c r="D96" s="620"/>
      <c r="E96" s="620"/>
      <c r="F96" s="620"/>
      <c r="G96" s="620"/>
      <c r="H96" s="620"/>
      <c r="I96" s="621"/>
      <c r="J96" s="621">
        <v>1</v>
      </c>
      <c r="K96" s="621">
        <v>0</v>
      </c>
      <c r="L96" s="621">
        <v>0</v>
      </c>
      <c r="M96" s="622">
        <v>0</v>
      </c>
      <c r="N96" s="265"/>
    </row>
    <row r="97" spans="2:19" ht="18" x14ac:dyDescent="0.45">
      <c r="B97" s="508" t="s">
        <v>1197</v>
      </c>
      <c r="C97" s="619">
        <v>3</v>
      </c>
      <c r="D97" s="620">
        <v>2</v>
      </c>
      <c r="E97" s="620">
        <v>1</v>
      </c>
      <c r="F97" s="620">
        <v>1</v>
      </c>
      <c r="G97" s="620">
        <v>2</v>
      </c>
      <c r="H97" s="620">
        <v>0</v>
      </c>
      <c r="I97" s="621">
        <v>1</v>
      </c>
      <c r="J97" s="621">
        <v>6</v>
      </c>
      <c r="K97" s="621">
        <v>0</v>
      </c>
      <c r="L97" s="621">
        <v>0</v>
      </c>
      <c r="M97" s="622">
        <v>0</v>
      </c>
      <c r="N97" s="265"/>
    </row>
    <row r="98" spans="2:19" ht="18" x14ac:dyDescent="0.45">
      <c r="B98" s="508" t="s">
        <v>1198</v>
      </c>
      <c r="C98" s="619"/>
      <c r="D98" s="620"/>
      <c r="E98" s="620">
        <v>1</v>
      </c>
      <c r="F98" s="620">
        <v>0</v>
      </c>
      <c r="G98" s="620">
        <v>0</v>
      </c>
      <c r="H98" s="620">
        <v>0</v>
      </c>
      <c r="I98" s="621">
        <v>0</v>
      </c>
      <c r="J98" s="621"/>
      <c r="K98" s="621">
        <v>0</v>
      </c>
      <c r="L98" s="621">
        <v>0</v>
      </c>
      <c r="M98" s="622">
        <v>0</v>
      </c>
      <c r="N98" s="265"/>
    </row>
    <row r="99" spans="2:19" ht="18" x14ac:dyDescent="0.45">
      <c r="B99" s="508" t="s">
        <v>1199</v>
      </c>
      <c r="C99" s="619">
        <v>1</v>
      </c>
      <c r="D99" s="620">
        <v>2</v>
      </c>
      <c r="E99" s="620">
        <v>1</v>
      </c>
      <c r="F99" s="620">
        <v>0</v>
      </c>
      <c r="G99" s="620">
        <v>4</v>
      </c>
      <c r="H99" s="620">
        <v>1</v>
      </c>
      <c r="I99" s="621">
        <v>6</v>
      </c>
      <c r="J99" s="621">
        <v>7</v>
      </c>
      <c r="K99" s="621">
        <v>0</v>
      </c>
      <c r="L99" s="621">
        <v>0</v>
      </c>
      <c r="M99" s="622">
        <v>0</v>
      </c>
      <c r="N99" s="265"/>
    </row>
    <row r="100" spans="2:19" ht="18" x14ac:dyDescent="0.45">
      <c r="B100" s="508" t="s">
        <v>1200</v>
      </c>
      <c r="C100" s="619">
        <v>9</v>
      </c>
      <c r="D100" s="620">
        <v>12</v>
      </c>
      <c r="E100" s="620">
        <v>19</v>
      </c>
      <c r="F100" s="620">
        <v>10</v>
      </c>
      <c r="G100" s="620">
        <v>31</v>
      </c>
      <c r="H100" s="620">
        <v>18</v>
      </c>
      <c r="I100" s="621">
        <v>20</v>
      </c>
      <c r="J100" s="621">
        <v>19</v>
      </c>
      <c r="K100" s="621">
        <v>0</v>
      </c>
      <c r="L100" s="621">
        <v>2</v>
      </c>
      <c r="M100" s="622">
        <v>0</v>
      </c>
      <c r="N100" s="265"/>
    </row>
    <row r="101" spans="2:19" ht="18" x14ac:dyDescent="0.45">
      <c r="B101" s="508" t="s">
        <v>1201</v>
      </c>
      <c r="C101" s="619">
        <v>7</v>
      </c>
      <c r="D101" s="620">
        <v>11</v>
      </c>
      <c r="E101" s="620">
        <v>5</v>
      </c>
      <c r="F101" s="620">
        <v>6</v>
      </c>
      <c r="G101" s="620">
        <v>4</v>
      </c>
      <c r="H101" s="620">
        <v>1</v>
      </c>
      <c r="I101" s="621">
        <v>2</v>
      </c>
      <c r="J101" s="621">
        <v>1</v>
      </c>
      <c r="K101" s="621">
        <v>0</v>
      </c>
      <c r="L101" s="621">
        <v>0</v>
      </c>
      <c r="M101" s="622">
        <v>0</v>
      </c>
      <c r="N101" s="265"/>
    </row>
    <row r="102" spans="2:19" ht="18" x14ac:dyDescent="0.45">
      <c r="B102" s="508" t="s">
        <v>1202</v>
      </c>
      <c r="C102" s="625"/>
      <c r="D102" s="626"/>
      <c r="E102" s="626"/>
      <c r="F102" s="626"/>
      <c r="G102" s="627"/>
      <c r="H102" s="626"/>
      <c r="I102" s="628">
        <v>27</v>
      </c>
      <c r="J102" s="628"/>
      <c r="K102" s="628">
        <v>0</v>
      </c>
      <c r="L102" s="628">
        <v>0</v>
      </c>
      <c r="M102" s="629">
        <v>0</v>
      </c>
      <c r="N102" s="265"/>
    </row>
    <row r="103" spans="2:19" ht="18" x14ac:dyDescent="0.45">
      <c r="B103" s="630" t="s">
        <v>254</v>
      </c>
      <c r="C103" s="631">
        <v>4029</v>
      </c>
      <c r="D103" s="631">
        <v>4906</v>
      </c>
      <c r="E103" s="631">
        <v>6258</v>
      </c>
      <c r="F103" s="631">
        <v>5775</v>
      </c>
      <c r="G103" s="631">
        <v>6202</v>
      </c>
      <c r="H103" s="631">
        <v>4452</v>
      </c>
      <c r="I103" s="631">
        <v>5529</v>
      </c>
      <c r="J103" s="631">
        <v>5017</v>
      </c>
      <c r="K103" s="631">
        <v>808</v>
      </c>
      <c r="L103" s="631">
        <v>703</v>
      </c>
      <c r="M103" s="632">
        <v>621</v>
      </c>
      <c r="N103" s="265"/>
    </row>
    <row r="104" spans="2:19" ht="23.25" x14ac:dyDescent="0.6">
      <c r="B104" s="286" t="s">
        <v>1089</v>
      </c>
      <c r="C104" s="284"/>
      <c r="D104" s="284"/>
      <c r="E104" s="284"/>
      <c r="F104" s="284"/>
      <c r="G104" s="284"/>
      <c r="H104" s="284"/>
      <c r="I104" s="284"/>
      <c r="J104" s="284"/>
      <c r="K104" s="284"/>
      <c r="L104" s="284"/>
      <c r="M104" s="284"/>
      <c r="N104" s="265"/>
      <c r="O104" s="284"/>
      <c r="P104" s="284"/>
      <c r="Q104" s="284"/>
      <c r="R104" s="284"/>
      <c r="S104" s="284"/>
    </row>
    <row r="105" spans="2:19" ht="15.75" x14ac:dyDescent="0.25">
      <c r="B105" s="70" t="s">
        <v>1203</v>
      </c>
      <c r="N105" s="265"/>
    </row>
    <row r="106" spans="2:19" ht="15.75" x14ac:dyDescent="0.25">
      <c r="B106" s="70" t="s">
        <v>1204</v>
      </c>
    </row>
  </sheetData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2E53-D2AB-466C-981B-D28DA21370F6}">
  <sheetPr codeName="Hoja98"/>
  <dimension ref="B4:G31"/>
  <sheetViews>
    <sheetView showGridLines="0" zoomScale="70" zoomScaleNormal="70" workbookViewId="0">
      <selection activeCell="A6" sqref="A6"/>
    </sheetView>
  </sheetViews>
  <sheetFormatPr baseColWidth="10" defaultColWidth="11.42578125" defaultRowHeight="21.75" x14ac:dyDescent="0.55000000000000004"/>
  <cols>
    <col min="1" max="1" width="11.42578125" style="8"/>
    <col min="2" max="2" width="34.5703125" style="8" customWidth="1"/>
    <col min="3" max="3" width="12.42578125" style="8" customWidth="1"/>
    <col min="4" max="5" width="11.42578125" style="8"/>
    <col min="6" max="6" width="16.28515625" style="8" customWidth="1"/>
    <col min="7" max="7" width="23.85546875" style="8" customWidth="1"/>
    <col min="8" max="16384" width="11.42578125" style="8"/>
  </cols>
  <sheetData>
    <row r="4" spans="2:7" x14ac:dyDescent="0.55000000000000004">
      <c r="B4" s="23" t="s">
        <v>1205</v>
      </c>
    </row>
    <row r="6" spans="2:7" ht="54" x14ac:dyDescent="0.55000000000000004">
      <c r="B6" s="633" t="s">
        <v>1037</v>
      </c>
      <c r="C6" s="634" t="s">
        <v>284</v>
      </c>
      <c r="D6" s="635" t="s">
        <v>283</v>
      </c>
      <c r="E6" s="635" t="s">
        <v>254</v>
      </c>
      <c r="F6" s="636" t="s">
        <v>1038</v>
      </c>
      <c r="G6" s="637" t="s">
        <v>1039</v>
      </c>
    </row>
    <row r="7" spans="2:7" x14ac:dyDescent="0.55000000000000004">
      <c r="B7" s="638" t="s">
        <v>1040</v>
      </c>
      <c r="C7" s="938">
        <v>26565</v>
      </c>
      <c r="D7" s="938">
        <v>26773</v>
      </c>
      <c r="E7" s="938">
        <v>53338</v>
      </c>
      <c r="F7" s="639">
        <v>100</v>
      </c>
      <c r="G7" s="640">
        <v>83.300276428604889</v>
      </c>
    </row>
    <row r="8" spans="2:7" x14ac:dyDescent="0.55000000000000004">
      <c r="B8" s="641" t="s">
        <v>1042</v>
      </c>
      <c r="C8" s="642">
        <v>812</v>
      </c>
      <c r="D8" s="938">
        <v>872</v>
      </c>
      <c r="E8" s="938">
        <v>1684</v>
      </c>
      <c r="F8" s="642">
        <v>100</v>
      </c>
      <c r="G8" s="643">
        <v>2.6299761053239838</v>
      </c>
    </row>
    <row r="9" spans="2:7" x14ac:dyDescent="0.55000000000000004">
      <c r="B9" s="700" t="s">
        <v>1044</v>
      </c>
      <c r="C9" s="702">
        <v>76</v>
      </c>
      <c r="D9" s="938">
        <v>74</v>
      </c>
      <c r="E9" s="938">
        <v>150</v>
      </c>
      <c r="F9" s="702">
        <v>100</v>
      </c>
      <c r="G9" s="808">
        <v>0.23426152957161375</v>
      </c>
    </row>
    <row r="10" spans="2:7" x14ac:dyDescent="0.55000000000000004">
      <c r="B10" s="644" t="s">
        <v>1046</v>
      </c>
      <c r="C10" s="645"/>
      <c r="D10" s="645"/>
      <c r="E10" s="645"/>
      <c r="F10" s="645"/>
      <c r="G10" s="646"/>
    </row>
    <row r="11" spans="2:7" ht="37.5" x14ac:dyDescent="0.55000000000000004">
      <c r="B11" s="647" t="s">
        <v>1206</v>
      </c>
      <c r="C11" s="470">
        <v>1689</v>
      </c>
      <c r="D11" s="470">
        <v>1909</v>
      </c>
      <c r="E11" s="470">
        <v>3598</v>
      </c>
      <c r="F11" s="648">
        <v>95.235574377977755</v>
      </c>
      <c r="G11" s="649"/>
    </row>
    <row r="12" spans="2:7" ht="36" x14ac:dyDescent="0.55000000000000004">
      <c r="B12" s="647" t="s">
        <v>1207</v>
      </c>
      <c r="C12" s="470">
        <v>32</v>
      </c>
      <c r="D12" s="470">
        <v>0</v>
      </c>
      <c r="E12" s="470">
        <v>32</v>
      </c>
      <c r="F12" s="648">
        <v>0.84700899947061947</v>
      </c>
      <c r="G12" s="649"/>
    </row>
    <row r="13" spans="2:7" ht="36" x14ac:dyDescent="0.55000000000000004">
      <c r="B13" s="647" t="s">
        <v>1208</v>
      </c>
      <c r="C13" s="470">
        <v>9</v>
      </c>
      <c r="D13" s="470">
        <v>1</v>
      </c>
      <c r="E13" s="470">
        <v>10</v>
      </c>
      <c r="F13" s="648">
        <v>0.26469031233456858</v>
      </c>
      <c r="G13" s="649"/>
    </row>
    <row r="14" spans="2:7" ht="36" x14ac:dyDescent="0.55000000000000004">
      <c r="B14" s="647" t="s">
        <v>1209</v>
      </c>
      <c r="C14" s="470">
        <v>10</v>
      </c>
      <c r="D14" s="470">
        <v>41</v>
      </c>
      <c r="E14" s="470">
        <v>51</v>
      </c>
      <c r="F14" s="648">
        <v>1.3499205929062996</v>
      </c>
      <c r="G14" s="649"/>
    </row>
    <row r="15" spans="2:7" ht="36" x14ac:dyDescent="0.55000000000000004">
      <c r="B15" s="647" t="s">
        <v>1210</v>
      </c>
      <c r="C15" s="470">
        <v>12</v>
      </c>
      <c r="D15" s="470">
        <v>34</v>
      </c>
      <c r="E15" s="470">
        <v>46</v>
      </c>
      <c r="F15" s="648">
        <v>1.2175754367390152</v>
      </c>
      <c r="G15" s="649"/>
    </row>
    <row r="16" spans="2:7" x14ac:dyDescent="0.55000000000000004">
      <c r="B16" s="647" t="s">
        <v>1211</v>
      </c>
      <c r="C16" s="470">
        <v>19</v>
      </c>
      <c r="D16" s="470">
        <v>15</v>
      </c>
      <c r="E16" s="470">
        <v>34</v>
      </c>
      <c r="F16" s="648">
        <v>0.89994706193753315</v>
      </c>
      <c r="G16" s="649"/>
    </row>
    <row r="17" spans="2:7" x14ac:dyDescent="0.55000000000000004">
      <c r="B17" s="647" t="s">
        <v>1059</v>
      </c>
      <c r="C17" s="367">
        <v>2</v>
      </c>
      <c r="D17" s="367">
        <v>5</v>
      </c>
      <c r="E17" s="367">
        <v>7</v>
      </c>
      <c r="F17" s="648">
        <v>0.18528321863419797</v>
      </c>
      <c r="G17" s="649"/>
    </row>
    <row r="18" spans="2:7" x14ac:dyDescent="0.55000000000000004">
      <c r="B18" s="650" t="s">
        <v>1060</v>
      </c>
      <c r="C18" s="651">
        <v>1773</v>
      </c>
      <c r="D18" s="651">
        <v>2005</v>
      </c>
      <c r="E18" s="304">
        <v>3778</v>
      </c>
      <c r="F18" s="810">
        <v>99.999999999999986</v>
      </c>
      <c r="G18" s="653">
        <v>5.9002670581437116</v>
      </c>
    </row>
    <row r="19" spans="2:7" x14ac:dyDescent="0.55000000000000004">
      <c r="B19" s="1089" t="s">
        <v>1062</v>
      </c>
      <c r="C19" s="1090"/>
      <c r="D19" s="1090"/>
      <c r="E19" s="1090"/>
      <c r="F19" s="645"/>
      <c r="G19" s="646"/>
    </row>
    <row r="20" spans="2:7" x14ac:dyDescent="0.55000000000000004">
      <c r="B20" s="647" t="s">
        <v>1063</v>
      </c>
      <c r="C20" s="470">
        <v>3181</v>
      </c>
      <c r="D20" s="470">
        <v>0</v>
      </c>
      <c r="E20" s="470">
        <v>3181</v>
      </c>
      <c r="F20" s="654">
        <v>62.605786262546751</v>
      </c>
      <c r="G20" s="646"/>
    </row>
    <row r="21" spans="2:7" x14ac:dyDescent="0.55000000000000004">
      <c r="B21" s="647" t="s">
        <v>1212</v>
      </c>
      <c r="C21" s="470">
        <v>50</v>
      </c>
      <c r="D21" s="470">
        <v>31</v>
      </c>
      <c r="E21" s="470">
        <v>81</v>
      </c>
      <c r="F21" s="654">
        <v>1.5941743751230073</v>
      </c>
      <c r="G21" s="646"/>
    </row>
    <row r="22" spans="2:7" ht="36" x14ac:dyDescent="0.55000000000000004">
      <c r="B22" s="647" t="s">
        <v>1213</v>
      </c>
      <c r="C22" s="470">
        <v>1230</v>
      </c>
      <c r="D22" s="470">
        <v>0</v>
      </c>
      <c r="E22" s="470">
        <v>1230</v>
      </c>
      <c r="F22" s="654">
        <v>24.207833103719739</v>
      </c>
      <c r="G22" s="646"/>
    </row>
    <row r="23" spans="2:7" ht="36" x14ac:dyDescent="0.55000000000000004">
      <c r="B23" s="647" t="s">
        <v>1070</v>
      </c>
      <c r="C23" s="470">
        <v>157</v>
      </c>
      <c r="D23" s="470">
        <v>0</v>
      </c>
      <c r="E23" s="470">
        <v>157</v>
      </c>
      <c r="F23" s="654">
        <v>3.0899429246211376</v>
      </c>
      <c r="G23" s="646"/>
    </row>
    <row r="24" spans="2:7" ht="36" x14ac:dyDescent="0.55000000000000004">
      <c r="B24" s="647" t="s">
        <v>1072</v>
      </c>
      <c r="C24" s="470">
        <v>2</v>
      </c>
      <c r="D24" s="470">
        <v>8</v>
      </c>
      <c r="E24" s="470">
        <v>10</v>
      </c>
      <c r="F24" s="654">
        <v>0.19681165124975397</v>
      </c>
      <c r="G24" s="646"/>
    </row>
    <row r="25" spans="2:7" ht="36" x14ac:dyDescent="0.55000000000000004">
      <c r="B25" s="647" t="s">
        <v>1074</v>
      </c>
      <c r="C25" s="470">
        <v>239</v>
      </c>
      <c r="D25" s="470">
        <v>183</v>
      </c>
      <c r="E25" s="470">
        <v>422</v>
      </c>
      <c r="F25" s="654">
        <v>8.3054516827396192</v>
      </c>
      <c r="G25" s="646"/>
    </row>
    <row r="26" spans="2:7" x14ac:dyDescent="0.55000000000000004">
      <c r="B26" s="650" t="s">
        <v>1076</v>
      </c>
      <c r="C26" s="304">
        <v>4859</v>
      </c>
      <c r="D26" s="304">
        <v>222</v>
      </c>
      <c r="E26" s="304">
        <v>5081</v>
      </c>
      <c r="F26" s="810">
        <v>100.00000000000001</v>
      </c>
      <c r="G26" s="653">
        <v>7.935218878355796</v>
      </c>
    </row>
    <row r="27" spans="2:7" x14ac:dyDescent="0.55000000000000004">
      <c r="B27" s="655" t="s">
        <v>1214</v>
      </c>
      <c r="C27" s="656">
        <v>34085</v>
      </c>
      <c r="D27" s="656">
        <v>29946</v>
      </c>
      <c r="E27" s="656">
        <v>64031</v>
      </c>
      <c r="F27" s="657"/>
      <c r="G27" s="658">
        <v>100</v>
      </c>
    </row>
    <row r="28" spans="2:7" x14ac:dyDescent="0.55000000000000004">
      <c r="B28" s="338" t="s">
        <v>1215</v>
      </c>
      <c r="C28" s="338"/>
      <c r="D28" s="338"/>
      <c r="E28" s="338"/>
      <c r="F28" s="290"/>
      <c r="G28" s="290"/>
    </row>
    <row r="29" spans="2:7" x14ac:dyDescent="0.55000000000000004">
      <c r="B29" s="338" t="s">
        <v>1216</v>
      </c>
      <c r="C29" s="811"/>
      <c r="D29" s="811"/>
      <c r="E29" s="811"/>
      <c r="F29" s="290"/>
      <c r="G29" s="290"/>
    </row>
    <row r="30" spans="2:7" x14ac:dyDescent="0.55000000000000004">
      <c r="B30" s="338" t="s">
        <v>1217</v>
      </c>
      <c r="C30" s="811"/>
      <c r="D30" s="811"/>
      <c r="E30" s="811"/>
    </row>
    <row r="31" spans="2:7" x14ac:dyDescent="0.55000000000000004">
      <c r="B31" s="70" t="s">
        <v>1034</v>
      </c>
    </row>
  </sheetData>
  <mergeCells count="1">
    <mergeCell ref="B19:E19"/>
  </mergeCells>
  <pageMargins left="0.7" right="0.7" top="0.75" bottom="0.75" header="0.3" footer="0.3"/>
  <pageSetup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AFCB-8CBD-4270-9606-F7BBB91612B4}">
  <sheetPr codeName="Hoja99"/>
  <dimension ref="B4:B40"/>
  <sheetViews>
    <sheetView showGridLines="0" zoomScale="60" zoomScaleNormal="60" workbookViewId="0">
      <selection activeCell="A21" sqref="A21"/>
    </sheetView>
  </sheetViews>
  <sheetFormatPr baseColWidth="10" defaultColWidth="11.42578125" defaultRowHeight="15" x14ac:dyDescent="0.25"/>
  <sheetData>
    <row r="4" spans="2:2" ht="18" x14ac:dyDescent="0.25">
      <c r="B4" s="23" t="s">
        <v>1218</v>
      </c>
    </row>
    <row r="40" spans="2:2" ht="15.75" x14ac:dyDescent="0.25">
      <c r="B40" s="70" t="s">
        <v>1034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EFB8E-50D8-4A72-AD79-D34612102EAF}">
  <sheetPr codeName="Hoja100"/>
  <dimension ref="B4:F24"/>
  <sheetViews>
    <sheetView showGridLines="0" workbookViewId="0">
      <selection activeCell="A12" sqref="A12"/>
    </sheetView>
  </sheetViews>
  <sheetFormatPr baseColWidth="10" defaultColWidth="11.42578125" defaultRowHeight="15" x14ac:dyDescent="0.25"/>
  <cols>
    <col min="2" max="2" width="15.42578125" customWidth="1"/>
    <col min="3" max="3" width="19.85546875" customWidth="1"/>
    <col min="4" max="4" width="18.28515625" customWidth="1"/>
    <col min="5" max="5" width="21.42578125" customWidth="1"/>
    <col min="6" max="6" width="19" customWidth="1"/>
    <col min="9" max="11" width="11.85546875" bestFit="1" customWidth="1"/>
  </cols>
  <sheetData>
    <row r="4" spans="2:6" ht="18" x14ac:dyDescent="0.25">
      <c r="B4" s="23" t="s">
        <v>1219</v>
      </c>
    </row>
    <row r="6" spans="2:6" ht="18" x14ac:dyDescent="0.25">
      <c r="B6" s="1091" t="s">
        <v>1220</v>
      </c>
      <c r="C6" s="1093" t="s">
        <v>1221</v>
      </c>
      <c r="D6" s="1095" t="s">
        <v>1021</v>
      </c>
      <c r="E6" s="1095"/>
      <c r="F6" s="1096" t="s">
        <v>254</v>
      </c>
    </row>
    <row r="7" spans="2:6" ht="18" x14ac:dyDescent="0.25">
      <c r="B7" s="1092"/>
      <c r="C7" s="1094"/>
      <c r="D7" s="659" t="s">
        <v>1023</v>
      </c>
      <c r="E7" s="659" t="s">
        <v>1222</v>
      </c>
      <c r="F7" s="1097"/>
    </row>
    <row r="8" spans="2:6" ht="18" hidden="1" x14ac:dyDescent="0.45">
      <c r="B8" s="660">
        <v>2009</v>
      </c>
      <c r="C8" s="661">
        <v>3580664.4530000002</v>
      </c>
      <c r="D8" s="662">
        <v>28210</v>
      </c>
      <c r="E8" s="663">
        <v>2424</v>
      </c>
      <c r="F8" s="664">
        <v>30634</v>
      </c>
    </row>
    <row r="9" spans="2:6" ht="18" hidden="1" x14ac:dyDescent="0.45">
      <c r="B9" s="660">
        <v>2010</v>
      </c>
      <c r="C9" s="661">
        <v>4173924.5460000001</v>
      </c>
      <c r="D9" s="662">
        <v>33982</v>
      </c>
      <c r="E9" s="663">
        <v>3414</v>
      </c>
      <c r="F9" s="664">
        <v>37396</v>
      </c>
    </row>
    <row r="10" spans="2:6" ht="18" hidden="1" x14ac:dyDescent="0.45">
      <c r="B10" s="660">
        <v>2011</v>
      </c>
      <c r="C10" s="661">
        <v>4780217.6660000002</v>
      </c>
      <c r="D10" s="662">
        <v>36514</v>
      </c>
      <c r="E10" s="663">
        <v>4082</v>
      </c>
      <c r="F10" s="664">
        <v>40596</v>
      </c>
    </row>
    <row r="11" spans="2:6" ht="18" hidden="1" x14ac:dyDescent="0.45">
      <c r="B11" s="660">
        <v>2012</v>
      </c>
      <c r="C11" s="661">
        <v>5577512.0099999998</v>
      </c>
      <c r="D11" s="662">
        <v>41755</v>
      </c>
      <c r="E11" s="663">
        <v>4559</v>
      </c>
      <c r="F11" s="664">
        <v>46314</v>
      </c>
    </row>
    <row r="12" spans="2:6" ht="18" x14ac:dyDescent="0.45">
      <c r="B12" s="660">
        <v>2013</v>
      </c>
      <c r="C12" s="661">
        <v>6820573.9281000001</v>
      </c>
      <c r="D12" s="662">
        <v>45638</v>
      </c>
      <c r="E12" s="663">
        <v>5181</v>
      </c>
      <c r="F12" s="664">
        <v>50819</v>
      </c>
    </row>
    <row r="13" spans="2:6" ht="18" x14ac:dyDescent="0.45">
      <c r="B13" s="660">
        <v>2014</v>
      </c>
      <c r="C13" s="661">
        <v>7834489.5247500008</v>
      </c>
      <c r="D13" s="662">
        <v>49640</v>
      </c>
      <c r="E13" s="663">
        <v>5991</v>
      </c>
      <c r="F13" s="664">
        <v>55631</v>
      </c>
    </row>
    <row r="14" spans="2:6" ht="18" x14ac:dyDescent="0.45">
      <c r="B14" s="660">
        <v>2015</v>
      </c>
      <c r="C14" s="661">
        <v>8369044.9453500006</v>
      </c>
      <c r="D14" s="662">
        <v>52372</v>
      </c>
      <c r="E14" s="663">
        <v>6463</v>
      </c>
      <c r="F14" s="664">
        <v>58835</v>
      </c>
    </row>
    <row r="15" spans="2:6" ht="18" x14ac:dyDescent="0.45">
      <c r="B15" s="660">
        <v>2016</v>
      </c>
      <c r="C15" s="661">
        <v>9433580.2475699987</v>
      </c>
      <c r="D15" s="662">
        <v>54170</v>
      </c>
      <c r="E15" s="663">
        <v>6420</v>
      </c>
      <c r="F15" s="664">
        <v>60590</v>
      </c>
    </row>
    <row r="16" spans="2:6" ht="18" x14ac:dyDescent="0.45">
      <c r="B16" s="660">
        <v>2017</v>
      </c>
      <c r="C16" s="661">
        <v>9835754.8897699993</v>
      </c>
      <c r="D16" s="662">
        <v>54402</v>
      </c>
      <c r="E16" s="663">
        <v>6982</v>
      </c>
      <c r="F16" s="664">
        <v>61384</v>
      </c>
    </row>
    <row r="17" spans="2:6" ht="18" x14ac:dyDescent="0.45">
      <c r="B17" s="660">
        <v>2018</v>
      </c>
      <c r="C17" s="661">
        <v>9634572.2336599994</v>
      </c>
      <c r="D17" s="662">
        <v>55360</v>
      </c>
      <c r="E17" s="663">
        <v>7461</v>
      </c>
      <c r="F17" s="664">
        <v>62821</v>
      </c>
    </row>
    <row r="18" spans="2:6" ht="18" x14ac:dyDescent="0.45">
      <c r="B18" s="660">
        <v>2019</v>
      </c>
      <c r="C18" s="661">
        <v>9958557.9866199996</v>
      </c>
      <c r="D18" s="662">
        <v>53440</v>
      </c>
      <c r="E18" s="663">
        <v>4194</v>
      </c>
      <c r="F18" s="664">
        <v>57634</v>
      </c>
    </row>
    <row r="19" spans="2:6" ht="18" x14ac:dyDescent="0.45">
      <c r="B19" s="660">
        <v>2020</v>
      </c>
      <c r="C19" s="661">
        <v>9836602.0195600018</v>
      </c>
      <c r="D19" s="662">
        <v>53583</v>
      </c>
      <c r="E19" s="663">
        <v>2326</v>
      </c>
      <c r="F19" s="664">
        <v>55909</v>
      </c>
    </row>
    <row r="20" spans="2:6" ht="18" x14ac:dyDescent="0.45">
      <c r="B20" s="660">
        <v>2021</v>
      </c>
      <c r="C20" s="661">
        <v>9926113.6450899988</v>
      </c>
      <c r="D20" s="662">
        <v>51510</v>
      </c>
      <c r="E20" s="663">
        <v>1763</v>
      </c>
      <c r="F20" s="664">
        <v>53273</v>
      </c>
    </row>
    <row r="21" spans="2:6" ht="18" x14ac:dyDescent="0.45">
      <c r="B21" s="665">
        <v>2022</v>
      </c>
      <c r="C21" s="817">
        <v>10972381.221489999</v>
      </c>
      <c r="D21" s="666">
        <v>57210</v>
      </c>
      <c r="E21" s="667">
        <v>1740</v>
      </c>
      <c r="F21" s="668">
        <v>58950</v>
      </c>
    </row>
    <row r="22" spans="2:6" ht="23.25" x14ac:dyDescent="0.6">
      <c r="B22" s="70" t="s">
        <v>1223</v>
      </c>
      <c r="C22" s="296"/>
      <c r="D22" s="296"/>
      <c r="E22" s="297"/>
      <c r="F22" s="297"/>
    </row>
    <row r="23" spans="2:6" ht="18" x14ac:dyDescent="0.45">
      <c r="B23" s="70" t="s">
        <v>1224</v>
      </c>
      <c r="C23" s="285"/>
      <c r="D23" s="298"/>
      <c r="E23" s="298"/>
      <c r="F23" s="299"/>
    </row>
    <row r="24" spans="2:6" ht="23.25" x14ac:dyDescent="0.6">
      <c r="B24" s="70" t="s">
        <v>1225</v>
      </c>
      <c r="C24" s="284"/>
      <c r="D24" s="298"/>
      <c r="E24" s="298"/>
      <c r="F24" s="298"/>
    </row>
  </sheetData>
  <mergeCells count="4">
    <mergeCell ref="B6:B7"/>
    <mergeCell ref="C6:C7"/>
    <mergeCell ref="D6:E6"/>
    <mergeCell ref="F6:F7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AB42-25CF-423C-AB67-886CF5804E84}">
  <sheetPr codeName="Hoja101"/>
  <dimension ref="B4:F20"/>
  <sheetViews>
    <sheetView showGridLines="0" workbookViewId="0">
      <selection activeCell="A8" sqref="A8"/>
    </sheetView>
  </sheetViews>
  <sheetFormatPr baseColWidth="10" defaultColWidth="11.42578125" defaultRowHeight="15" x14ac:dyDescent="0.25"/>
  <cols>
    <col min="2" max="2" width="16.85546875" customWidth="1"/>
    <col min="3" max="3" width="20.5703125" customWidth="1"/>
    <col min="4" max="4" width="21.28515625" customWidth="1"/>
    <col min="5" max="5" width="22.42578125" customWidth="1"/>
    <col min="6" max="6" width="22" customWidth="1"/>
  </cols>
  <sheetData>
    <row r="4" spans="2:6" ht="18" x14ac:dyDescent="0.25">
      <c r="B4" s="23" t="s">
        <v>1226</v>
      </c>
    </row>
    <row r="6" spans="2:6" ht="42" customHeight="1" x14ac:dyDescent="0.25">
      <c r="B6" s="669" t="s">
        <v>1227</v>
      </c>
      <c r="C6" s="670" t="s">
        <v>1228</v>
      </c>
      <c r="D6" s="670" t="s">
        <v>1229</v>
      </c>
      <c r="E6" s="670" t="s">
        <v>1230</v>
      </c>
      <c r="F6" s="671" t="s">
        <v>254</v>
      </c>
    </row>
    <row r="7" spans="2:6" ht="18" hidden="1" x14ac:dyDescent="0.45">
      <c r="B7" s="672">
        <v>2012</v>
      </c>
      <c r="C7" s="673">
        <v>27535</v>
      </c>
      <c r="D7" s="673">
        <v>17157</v>
      </c>
      <c r="E7" s="673">
        <v>1622</v>
      </c>
      <c r="F7" s="664">
        <v>46314</v>
      </c>
    </row>
    <row r="8" spans="2:6" ht="18" x14ac:dyDescent="0.45">
      <c r="B8" s="660">
        <v>2013</v>
      </c>
      <c r="C8" s="673">
        <v>30442</v>
      </c>
      <c r="D8" s="673">
        <v>18491</v>
      </c>
      <c r="E8" s="673">
        <v>1886</v>
      </c>
      <c r="F8" s="674">
        <v>50819</v>
      </c>
    </row>
    <row r="9" spans="2:6" ht="18" x14ac:dyDescent="0.45">
      <c r="B9" s="660">
        <v>2014</v>
      </c>
      <c r="C9" s="673">
        <v>33078</v>
      </c>
      <c r="D9" s="673">
        <v>20149</v>
      </c>
      <c r="E9" s="673">
        <v>2404</v>
      </c>
      <c r="F9" s="674">
        <v>55631</v>
      </c>
    </row>
    <row r="10" spans="2:6" ht="18" x14ac:dyDescent="0.45">
      <c r="B10" s="660">
        <v>2015</v>
      </c>
      <c r="C10" s="673">
        <v>34746</v>
      </c>
      <c r="D10" s="673">
        <v>21274</v>
      </c>
      <c r="E10" s="673">
        <v>2815</v>
      </c>
      <c r="F10" s="674">
        <v>58835</v>
      </c>
    </row>
    <row r="11" spans="2:6" ht="18" x14ac:dyDescent="0.45">
      <c r="B11" s="660">
        <v>2016</v>
      </c>
      <c r="C11" s="673">
        <v>34981</v>
      </c>
      <c r="D11" s="673">
        <v>22166</v>
      </c>
      <c r="E11" s="673">
        <v>3443</v>
      </c>
      <c r="F11" s="674">
        <v>60590</v>
      </c>
    </row>
    <row r="12" spans="2:6" ht="18" x14ac:dyDescent="0.45">
      <c r="B12" s="660">
        <v>2017</v>
      </c>
      <c r="C12" s="673">
        <v>35118</v>
      </c>
      <c r="D12" s="673">
        <v>22996</v>
      </c>
      <c r="E12" s="673">
        <v>3270</v>
      </c>
      <c r="F12" s="674">
        <v>61384</v>
      </c>
    </row>
    <row r="13" spans="2:6" ht="18" x14ac:dyDescent="0.45">
      <c r="B13" s="660">
        <v>2018</v>
      </c>
      <c r="C13" s="673">
        <v>34837</v>
      </c>
      <c r="D13" s="673">
        <v>23898</v>
      </c>
      <c r="E13" s="673">
        <v>4086</v>
      </c>
      <c r="F13" s="674">
        <v>62821</v>
      </c>
    </row>
    <row r="14" spans="2:6" ht="18" x14ac:dyDescent="0.45">
      <c r="B14" s="660">
        <v>2019</v>
      </c>
      <c r="C14" s="673">
        <v>31374</v>
      </c>
      <c r="D14" s="673">
        <v>22638</v>
      </c>
      <c r="E14" s="673">
        <v>3622</v>
      </c>
      <c r="F14" s="674">
        <v>57634</v>
      </c>
    </row>
    <row r="15" spans="2:6" ht="18" x14ac:dyDescent="0.45">
      <c r="B15" s="660">
        <v>2020</v>
      </c>
      <c r="C15" s="673">
        <v>31302</v>
      </c>
      <c r="D15" s="673">
        <v>22082</v>
      </c>
      <c r="E15" s="673">
        <v>2525</v>
      </c>
      <c r="F15" s="674">
        <v>55909</v>
      </c>
    </row>
    <row r="16" spans="2:6" ht="18" x14ac:dyDescent="0.45">
      <c r="B16" s="660">
        <v>2021</v>
      </c>
      <c r="C16" s="673">
        <v>28117</v>
      </c>
      <c r="D16" s="673">
        <v>23259</v>
      </c>
      <c r="E16" s="673">
        <v>1897</v>
      </c>
      <c r="F16" s="674">
        <v>53273</v>
      </c>
    </row>
    <row r="17" spans="2:6" ht="18" x14ac:dyDescent="0.45">
      <c r="B17" s="665">
        <v>2022</v>
      </c>
      <c r="C17" s="675">
        <v>29334</v>
      </c>
      <c r="D17" s="675">
        <v>27298</v>
      </c>
      <c r="E17" s="675">
        <v>7399</v>
      </c>
      <c r="F17" s="676">
        <v>58950</v>
      </c>
    </row>
    <row r="18" spans="2:6" ht="18" x14ac:dyDescent="0.45">
      <c r="B18" s="70" t="s">
        <v>1090</v>
      </c>
      <c r="C18" s="673"/>
      <c r="D18" s="673"/>
      <c r="E18" s="673"/>
      <c r="F18" s="673"/>
    </row>
    <row r="19" spans="2:6" ht="18" x14ac:dyDescent="0.45">
      <c r="B19" s="70" t="s">
        <v>1231</v>
      </c>
      <c r="C19" s="285"/>
      <c r="D19" s="282"/>
      <c r="E19" s="298"/>
      <c r="F19" s="298"/>
    </row>
    <row r="20" spans="2:6" ht="18" x14ac:dyDescent="0.45">
      <c r="B20" s="16" t="s">
        <v>1232</v>
      </c>
      <c r="C20" s="287"/>
      <c r="D20" s="282"/>
      <c r="E20" s="298"/>
      <c r="F20" s="298"/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AE48E-41F7-40CD-A269-0625780264C2}">
  <sheetPr codeName="Hoja102"/>
  <dimension ref="B4:U44"/>
  <sheetViews>
    <sheetView showGridLines="0" zoomScale="80" zoomScaleNormal="80" workbookViewId="0">
      <selection activeCell="A8" sqref="A8"/>
    </sheetView>
  </sheetViews>
  <sheetFormatPr baseColWidth="10" defaultColWidth="11.42578125" defaultRowHeight="15" x14ac:dyDescent="0.25"/>
  <cols>
    <col min="2" max="2" width="23.42578125" customWidth="1"/>
    <col min="3" max="3" width="19.42578125" hidden="1" customWidth="1"/>
    <col min="4" max="4" width="18" customWidth="1"/>
    <col min="5" max="5" width="19" customWidth="1"/>
    <col min="6" max="6" width="16.85546875" customWidth="1"/>
    <col min="7" max="7" width="17.85546875" customWidth="1"/>
    <col min="8" max="8" width="14.140625" customWidth="1"/>
    <col min="9" max="9" width="17.140625" customWidth="1"/>
    <col min="10" max="10" width="19.85546875" customWidth="1"/>
    <col min="11" max="12" width="19" customWidth="1"/>
    <col min="13" max="13" width="20.42578125" customWidth="1"/>
    <col min="14" max="14" width="14" customWidth="1"/>
    <col min="15" max="15" width="14.85546875" customWidth="1"/>
    <col min="16" max="16" width="14.140625" customWidth="1"/>
    <col min="17" max="17" width="15.42578125" customWidth="1"/>
    <col min="18" max="18" width="14.140625" customWidth="1"/>
    <col min="21" max="21" width="13.42578125" customWidth="1"/>
  </cols>
  <sheetData>
    <row r="4" spans="2:13" ht="18" x14ac:dyDescent="0.25">
      <c r="B4" s="23" t="s">
        <v>1233</v>
      </c>
    </row>
    <row r="6" spans="2:13" ht="28.5" customHeight="1" x14ac:dyDescent="0.25">
      <c r="B6" s="275" t="s">
        <v>1086</v>
      </c>
      <c r="C6" s="677">
        <v>2012</v>
      </c>
      <c r="D6" s="677">
        <v>2013</v>
      </c>
      <c r="E6" s="677">
        <v>2014</v>
      </c>
      <c r="F6" s="677">
        <v>2015</v>
      </c>
      <c r="G6" s="677">
        <v>2016</v>
      </c>
      <c r="H6" s="677">
        <v>2017</v>
      </c>
      <c r="I6" s="677">
        <v>2018</v>
      </c>
      <c r="J6" s="677">
        <v>2019</v>
      </c>
      <c r="K6" s="677">
        <v>2020</v>
      </c>
      <c r="L6" s="599">
        <v>2021</v>
      </c>
      <c r="M6" s="600">
        <v>2022</v>
      </c>
    </row>
    <row r="7" spans="2:13" ht="18" x14ac:dyDescent="0.45">
      <c r="B7" s="678" t="s">
        <v>293</v>
      </c>
      <c r="C7" s="679">
        <v>300</v>
      </c>
      <c r="D7" s="680">
        <v>348</v>
      </c>
      <c r="E7" s="681">
        <v>387</v>
      </c>
      <c r="F7" s="681">
        <v>505</v>
      </c>
      <c r="G7" s="681">
        <v>456</v>
      </c>
      <c r="H7" s="681">
        <v>441</v>
      </c>
      <c r="I7" s="681">
        <v>490</v>
      </c>
      <c r="J7" s="681">
        <v>599</v>
      </c>
      <c r="K7" s="681">
        <v>478</v>
      </c>
      <c r="L7" s="602">
        <v>581</v>
      </c>
      <c r="M7" s="604">
        <v>556</v>
      </c>
    </row>
    <row r="8" spans="2:13" ht="18" x14ac:dyDescent="0.45">
      <c r="B8" s="682" t="s">
        <v>294</v>
      </c>
      <c r="C8" s="683">
        <v>2102</v>
      </c>
      <c r="D8" s="603">
        <v>2318</v>
      </c>
      <c r="E8" s="602">
        <v>2412</v>
      </c>
      <c r="F8" s="602">
        <v>2530</v>
      </c>
      <c r="G8" s="602">
        <v>2277</v>
      </c>
      <c r="H8" s="602">
        <v>2066</v>
      </c>
      <c r="I8" s="602">
        <v>2239</v>
      </c>
      <c r="J8" s="602">
        <v>2076</v>
      </c>
      <c r="K8" s="602">
        <v>2033</v>
      </c>
      <c r="L8" s="602">
        <v>1921</v>
      </c>
      <c r="M8" s="604">
        <v>1932</v>
      </c>
    </row>
    <row r="9" spans="2:13" ht="18" x14ac:dyDescent="0.45">
      <c r="B9" s="682" t="s">
        <v>295</v>
      </c>
      <c r="C9" s="683">
        <v>335</v>
      </c>
      <c r="D9" s="603">
        <v>360</v>
      </c>
      <c r="E9" s="602">
        <v>407</v>
      </c>
      <c r="F9" s="602">
        <v>439</v>
      </c>
      <c r="G9" s="602">
        <v>464</v>
      </c>
      <c r="H9" s="602">
        <v>510</v>
      </c>
      <c r="I9" s="602">
        <v>517</v>
      </c>
      <c r="J9" s="602">
        <v>475</v>
      </c>
      <c r="K9" s="602">
        <v>476</v>
      </c>
      <c r="L9" s="602">
        <v>481</v>
      </c>
      <c r="M9" s="604">
        <v>487</v>
      </c>
    </row>
    <row r="10" spans="2:13" ht="18" x14ac:dyDescent="0.45">
      <c r="B10" s="682" t="s">
        <v>296</v>
      </c>
      <c r="C10" s="683">
        <v>46</v>
      </c>
      <c r="D10" s="603">
        <v>58</v>
      </c>
      <c r="E10" s="602">
        <v>66</v>
      </c>
      <c r="F10" s="602">
        <v>85</v>
      </c>
      <c r="G10" s="602">
        <v>128</v>
      </c>
      <c r="H10" s="602">
        <v>143</v>
      </c>
      <c r="I10" s="602">
        <v>165</v>
      </c>
      <c r="J10" s="602">
        <v>148</v>
      </c>
      <c r="K10" s="602">
        <v>166</v>
      </c>
      <c r="L10" s="602">
        <v>153</v>
      </c>
      <c r="M10" s="604">
        <v>198</v>
      </c>
    </row>
    <row r="11" spans="2:13" ht="18" x14ac:dyDescent="0.45">
      <c r="B11" s="682" t="s">
        <v>297</v>
      </c>
      <c r="C11" s="683">
        <v>442</v>
      </c>
      <c r="D11" s="603">
        <v>484</v>
      </c>
      <c r="E11" s="602">
        <v>512</v>
      </c>
      <c r="F11" s="602">
        <v>639</v>
      </c>
      <c r="G11" s="602">
        <v>669</v>
      </c>
      <c r="H11" s="602">
        <v>719</v>
      </c>
      <c r="I11" s="602">
        <v>693</v>
      </c>
      <c r="J11" s="602">
        <v>725</v>
      </c>
      <c r="K11" s="602">
        <v>760</v>
      </c>
      <c r="L11" s="602">
        <v>768</v>
      </c>
      <c r="M11" s="604">
        <v>867</v>
      </c>
    </row>
    <row r="12" spans="2:13" ht="18" x14ac:dyDescent="0.45">
      <c r="B12" s="682" t="s">
        <v>298</v>
      </c>
      <c r="C12" s="683">
        <v>1203</v>
      </c>
      <c r="D12" s="603">
        <v>1260</v>
      </c>
      <c r="E12" s="602">
        <v>1203</v>
      </c>
      <c r="F12" s="602">
        <v>1122</v>
      </c>
      <c r="G12" s="602">
        <v>1066</v>
      </c>
      <c r="H12" s="602">
        <v>1087</v>
      </c>
      <c r="I12" s="602">
        <v>1183</v>
      </c>
      <c r="J12" s="602">
        <v>1177</v>
      </c>
      <c r="K12" s="602">
        <v>1242</v>
      </c>
      <c r="L12" s="602">
        <v>1182</v>
      </c>
      <c r="M12" s="604">
        <v>1482</v>
      </c>
    </row>
    <row r="13" spans="2:13" ht="18" x14ac:dyDescent="0.45">
      <c r="B13" s="682" t="s">
        <v>300</v>
      </c>
      <c r="C13" s="683">
        <v>999</v>
      </c>
      <c r="D13" s="603">
        <v>1030</v>
      </c>
      <c r="E13" s="602">
        <v>1178</v>
      </c>
      <c r="F13" s="602">
        <v>1220</v>
      </c>
      <c r="G13" s="602">
        <v>1190</v>
      </c>
      <c r="H13" s="602">
        <v>1147</v>
      </c>
      <c r="I13" s="602">
        <v>1207</v>
      </c>
      <c r="J13" s="602">
        <v>1209</v>
      </c>
      <c r="K13" s="602">
        <v>1189</v>
      </c>
      <c r="L13" s="602">
        <v>1101</v>
      </c>
      <c r="M13" s="604">
        <v>1068</v>
      </c>
    </row>
    <row r="14" spans="2:13" ht="18" x14ac:dyDescent="0.45">
      <c r="B14" s="682" t="s">
        <v>301</v>
      </c>
      <c r="C14" s="683">
        <v>206</v>
      </c>
      <c r="D14" s="603">
        <v>188</v>
      </c>
      <c r="E14" s="602">
        <v>188</v>
      </c>
      <c r="F14" s="602">
        <v>242</v>
      </c>
      <c r="G14" s="602">
        <v>273</v>
      </c>
      <c r="H14" s="602">
        <v>256</v>
      </c>
      <c r="I14" s="602">
        <v>236</v>
      </c>
      <c r="J14" s="602">
        <v>237</v>
      </c>
      <c r="K14" s="602">
        <v>240</v>
      </c>
      <c r="L14" s="602">
        <v>223</v>
      </c>
      <c r="M14" s="604">
        <v>319</v>
      </c>
    </row>
    <row r="15" spans="2:13" ht="18" x14ac:dyDescent="0.45">
      <c r="B15" s="682" t="s">
        <v>1087</v>
      </c>
      <c r="C15" s="683">
        <v>14645</v>
      </c>
      <c r="D15" s="603">
        <v>15033</v>
      </c>
      <c r="E15" s="602">
        <v>16043</v>
      </c>
      <c r="F15" s="602">
        <v>16534</v>
      </c>
      <c r="G15" s="602">
        <v>17053</v>
      </c>
      <c r="H15" s="602">
        <v>16795</v>
      </c>
      <c r="I15" s="602">
        <v>16882</v>
      </c>
      <c r="J15" s="602">
        <v>15441</v>
      </c>
      <c r="K15" s="602">
        <v>14754</v>
      </c>
      <c r="L15" s="602">
        <v>14752</v>
      </c>
      <c r="M15" s="604">
        <v>15781</v>
      </c>
    </row>
    <row r="16" spans="2:13" ht="18" x14ac:dyDescent="0.45">
      <c r="B16" s="682" t="s">
        <v>302</v>
      </c>
      <c r="C16" s="683">
        <v>239</v>
      </c>
      <c r="D16" s="603">
        <v>332</v>
      </c>
      <c r="E16" s="602">
        <v>382</v>
      </c>
      <c r="F16" s="602">
        <v>395</v>
      </c>
      <c r="G16" s="602">
        <v>407</v>
      </c>
      <c r="H16" s="602">
        <v>394</v>
      </c>
      <c r="I16" s="602">
        <v>397</v>
      </c>
      <c r="J16" s="602">
        <v>409</v>
      </c>
      <c r="K16" s="602">
        <v>423</v>
      </c>
      <c r="L16" s="602">
        <v>375</v>
      </c>
      <c r="M16" s="604">
        <v>446</v>
      </c>
    </row>
    <row r="17" spans="2:13" ht="18" x14ac:dyDescent="0.45">
      <c r="B17" s="682" t="s">
        <v>303</v>
      </c>
      <c r="C17" s="683">
        <v>1243</v>
      </c>
      <c r="D17" s="603">
        <v>1329</v>
      </c>
      <c r="E17" s="602">
        <v>1434</v>
      </c>
      <c r="F17" s="602">
        <v>1569</v>
      </c>
      <c r="G17" s="602">
        <v>1766</v>
      </c>
      <c r="H17" s="602">
        <v>1809</v>
      </c>
      <c r="I17" s="602">
        <v>1866</v>
      </c>
      <c r="J17" s="602">
        <v>1796</v>
      </c>
      <c r="K17" s="602">
        <v>1754</v>
      </c>
      <c r="L17" s="602">
        <v>1695</v>
      </c>
      <c r="M17" s="604">
        <v>1727</v>
      </c>
    </row>
    <row r="18" spans="2:13" ht="18" x14ac:dyDescent="0.45">
      <c r="B18" s="682" t="s">
        <v>304</v>
      </c>
      <c r="C18" s="683">
        <v>85</v>
      </c>
      <c r="D18" s="603">
        <v>96</v>
      </c>
      <c r="E18" s="602">
        <v>164</v>
      </c>
      <c r="F18" s="602">
        <v>283</v>
      </c>
      <c r="G18" s="602">
        <v>433</v>
      </c>
      <c r="H18" s="602">
        <v>571</v>
      </c>
      <c r="I18" s="602">
        <v>618</v>
      </c>
      <c r="J18" s="602">
        <v>682</v>
      </c>
      <c r="K18" s="602">
        <v>758</v>
      </c>
      <c r="L18" s="602">
        <v>787</v>
      </c>
      <c r="M18" s="604">
        <v>829</v>
      </c>
    </row>
    <row r="19" spans="2:13" ht="18" x14ac:dyDescent="0.45">
      <c r="B19" s="682" t="s">
        <v>305</v>
      </c>
      <c r="C19" s="683">
        <v>396</v>
      </c>
      <c r="D19" s="603">
        <v>411</v>
      </c>
      <c r="E19" s="602">
        <v>468</v>
      </c>
      <c r="F19" s="602">
        <v>523</v>
      </c>
      <c r="G19" s="602">
        <v>586</v>
      </c>
      <c r="H19" s="602">
        <v>615</v>
      </c>
      <c r="I19" s="602">
        <v>661</v>
      </c>
      <c r="J19" s="602">
        <v>695</v>
      </c>
      <c r="K19" s="602">
        <v>784</v>
      </c>
      <c r="L19" s="602">
        <v>786</v>
      </c>
      <c r="M19" s="604">
        <v>865</v>
      </c>
    </row>
    <row r="20" spans="2:13" ht="18" x14ac:dyDescent="0.45">
      <c r="B20" s="682" t="s">
        <v>306</v>
      </c>
      <c r="C20" s="683">
        <v>2314</v>
      </c>
      <c r="D20" s="603">
        <v>2521</v>
      </c>
      <c r="E20" s="602">
        <v>2619</v>
      </c>
      <c r="F20" s="602">
        <v>2884</v>
      </c>
      <c r="G20" s="602">
        <v>3111</v>
      </c>
      <c r="H20" s="602">
        <v>3439</v>
      </c>
      <c r="I20" s="602">
        <v>3546</v>
      </c>
      <c r="J20" s="602">
        <v>3557</v>
      </c>
      <c r="K20" s="602">
        <v>3819</v>
      </c>
      <c r="L20" s="602">
        <v>3435</v>
      </c>
      <c r="M20" s="604">
        <v>4068</v>
      </c>
    </row>
    <row r="21" spans="2:13" ht="18" x14ac:dyDescent="0.45">
      <c r="B21" s="682" t="s">
        <v>402</v>
      </c>
      <c r="C21" s="683">
        <v>2948</v>
      </c>
      <c r="D21" s="603">
        <v>3487</v>
      </c>
      <c r="E21" s="602">
        <v>3549</v>
      </c>
      <c r="F21" s="602">
        <v>3168</v>
      </c>
      <c r="G21" s="602">
        <v>3252</v>
      </c>
      <c r="H21" s="602">
        <v>3233</v>
      </c>
      <c r="I21" s="602">
        <v>3231</v>
      </c>
      <c r="J21" s="602">
        <v>3231</v>
      </c>
      <c r="K21" s="602">
        <v>3369</v>
      </c>
      <c r="L21" s="602">
        <v>3232</v>
      </c>
      <c r="M21" s="604">
        <v>3600</v>
      </c>
    </row>
    <row r="22" spans="2:13" ht="18" x14ac:dyDescent="0.45">
      <c r="B22" s="682" t="s">
        <v>417</v>
      </c>
      <c r="C22" s="683">
        <v>1363</v>
      </c>
      <c r="D22" s="603">
        <v>1543</v>
      </c>
      <c r="E22" s="602">
        <v>1642</v>
      </c>
      <c r="F22" s="602">
        <v>1592</v>
      </c>
      <c r="G22" s="602">
        <v>1575</v>
      </c>
      <c r="H22" s="602">
        <v>1628</v>
      </c>
      <c r="I22" s="602">
        <v>1629</v>
      </c>
      <c r="J22" s="602">
        <v>1648</v>
      </c>
      <c r="K22" s="602">
        <v>1769</v>
      </c>
      <c r="L22" s="602">
        <v>1715</v>
      </c>
      <c r="M22" s="604">
        <v>1845</v>
      </c>
    </row>
    <row r="23" spans="2:13" ht="18" x14ac:dyDescent="0.45">
      <c r="B23" s="682" t="s">
        <v>309</v>
      </c>
      <c r="C23" s="683">
        <v>1585</v>
      </c>
      <c r="D23" s="603">
        <v>1697</v>
      </c>
      <c r="E23" s="602">
        <v>1789</v>
      </c>
      <c r="F23" s="602">
        <v>1952</v>
      </c>
      <c r="G23" s="602">
        <v>2019</v>
      </c>
      <c r="H23" s="602">
        <v>1942</v>
      </c>
      <c r="I23" s="602">
        <v>1878</v>
      </c>
      <c r="J23" s="602">
        <v>1879</v>
      </c>
      <c r="K23" s="602">
        <v>1974</v>
      </c>
      <c r="L23" s="602">
        <v>1909</v>
      </c>
      <c r="M23" s="604">
        <v>2063</v>
      </c>
    </row>
    <row r="24" spans="2:13" ht="18" x14ac:dyDescent="0.45">
      <c r="B24" s="682" t="s">
        <v>310</v>
      </c>
      <c r="C24" s="683">
        <v>154</v>
      </c>
      <c r="D24" s="603">
        <v>221</v>
      </c>
      <c r="E24" s="602">
        <v>316</v>
      </c>
      <c r="F24" s="602">
        <v>286</v>
      </c>
      <c r="G24" s="602">
        <v>260</v>
      </c>
      <c r="H24" s="602">
        <v>258</v>
      </c>
      <c r="I24" s="602">
        <v>248</v>
      </c>
      <c r="J24" s="602">
        <v>238</v>
      </c>
      <c r="K24" s="602">
        <v>228</v>
      </c>
      <c r="L24" s="602">
        <v>212</v>
      </c>
      <c r="M24" s="604">
        <v>227</v>
      </c>
    </row>
    <row r="25" spans="2:13" ht="18" x14ac:dyDescent="0.45">
      <c r="B25" s="682" t="s">
        <v>418</v>
      </c>
      <c r="C25" s="683">
        <v>2080</v>
      </c>
      <c r="D25" s="603">
        <v>2355</v>
      </c>
      <c r="E25" s="602">
        <v>2634</v>
      </c>
      <c r="F25" s="602">
        <v>2739</v>
      </c>
      <c r="G25" s="602">
        <v>2896</v>
      </c>
      <c r="H25" s="602">
        <v>2912</v>
      </c>
      <c r="I25" s="602">
        <v>2886</v>
      </c>
      <c r="J25" s="602">
        <v>2857</v>
      </c>
      <c r="K25" s="602">
        <v>2967</v>
      </c>
      <c r="L25" s="602">
        <v>2445</v>
      </c>
      <c r="M25" s="604">
        <v>3019</v>
      </c>
    </row>
    <row r="26" spans="2:13" ht="18" x14ac:dyDescent="0.45">
      <c r="B26" s="682" t="s">
        <v>312</v>
      </c>
      <c r="C26" s="683">
        <v>217</v>
      </c>
      <c r="D26" s="603">
        <v>274</v>
      </c>
      <c r="E26" s="602">
        <v>361</v>
      </c>
      <c r="F26" s="602">
        <v>424</v>
      </c>
      <c r="G26" s="602">
        <v>480</v>
      </c>
      <c r="H26" s="602">
        <v>576</v>
      </c>
      <c r="I26" s="602">
        <v>577</v>
      </c>
      <c r="J26" s="602">
        <v>522</v>
      </c>
      <c r="K26" s="602">
        <v>583</v>
      </c>
      <c r="L26" s="602">
        <v>585</v>
      </c>
      <c r="M26" s="604">
        <v>673</v>
      </c>
    </row>
    <row r="27" spans="2:13" ht="18" x14ac:dyDescent="0.45">
      <c r="B27" s="682" t="s">
        <v>313</v>
      </c>
      <c r="C27" s="683">
        <v>2060</v>
      </c>
      <c r="D27" s="603">
        <v>2235</v>
      </c>
      <c r="E27" s="602">
        <v>2321</v>
      </c>
      <c r="F27" s="602">
        <v>2590</v>
      </c>
      <c r="G27" s="602">
        <v>2685</v>
      </c>
      <c r="H27" s="602">
        <v>2728</v>
      </c>
      <c r="I27" s="602">
        <v>2802</v>
      </c>
      <c r="J27" s="602">
        <v>2732</v>
      </c>
      <c r="K27" s="602">
        <v>2687</v>
      </c>
      <c r="L27" s="602">
        <v>2511</v>
      </c>
      <c r="M27" s="604">
        <v>2718</v>
      </c>
    </row>
    <row r="28" spans="2:13" ht="18" x14ac:dyDescent="0.45">
      <c r="B28" s="682" t="s">
        <v>403</v>
      </c>
      <c r="C28" s="683">
        <v>893</v>
      </c>
      <c r="D28" s="603">
        <v>1102</v>
      </c>
      <c r="E28" s="602">
        <v>1360</v>
      </c>
      <c r="F28" s="602">
        <v>1627</v>
      </c>
      <c r="G28" s="602">
        <v>1753</v>
      </c>
      <c r="H28" s="602">
        <v>1797</v>
      </c>
      <c r="I28" s="602">
        <v>1648</v>
      </c>
      <c r="J28" s="602">
        <v>1584</v>
      </c>
      <c r="K28" s="602">
        <v>1637</v>
      </c>
      <c r="L28" s="602">
        <v>1509</v>
      </c>
      <c r="M28" s="604">
        <v>1486</v>
      </c>
    </row>
    <row r="29" spans="2:13" ht="18" x14ac:dyDescent="0.45">
      <c r="B29" s="682" t="s">
        <v>315</v>
      </c>
      <c r="C29" s="683">
        <v>116</v>
      </c>
      <c r="D29" s="603">
        <v>137</v>
      </c>
      <c r="E29" s="602">
        <v>253</v>
      </c>
      <c r="F29" s="602">
        <v>278</v>
      </c>
      <c r="G29" s="602">
        <v>252</v>
      </c>
      <c r="H29" s="602">
        <v>246</v>
      </c>
      <c r="I29" s="602">
        <v>240</v>
      </c>
      <c r="J29" s="602">
        <v>247</v>
      </c>
      <c r="K29" s="602">
        <v>227</v>
      </c>
      <c r="L29" s="602">
        <v>217</v>
      </c>
      <c r="M29" s="604">
        <v>280</v>
      </c>
    </row>
    <row r="30" spans="2:13" ht="18" x14ac:dyDescent="0.45">
      <c r="B30" s="682" t="s">
        <v>419</v>
      </c>
      <c r="C30" s="683">
        <v>1031</v>
      </c>
      <c r="D30" s="603">
        <v>1221</v>
      </c>
      <c r="E30" s="602">
        <v>1411</v>
      </c>
      <c r="F30" s="602">
        <v>1401</v>
      </c>
      <c r="G30" s="602">
        <v>1470</v>
      </c>
      <c r="H30" s="602">
        <v>1476</v>
      </c>
      <c r="I30" s="602">
        <v>1433</v>
      </c>
      <c r="J30" s="602">
        <v>1400</v>
      </c>
      <c r="K30" s="602">
        <v>1451</v>
      </c>
      <c r="L30" s="602">
        <v>1316</v>
      </c>
      <c r="M30" s="604">
        <v>1484</v>
      </c>
    </row>
    <row r="31" spans="2:13" ht="18" x14ac:dyDescent="0.45">
      <c r="B31" s="682" t="s">
        <v>317</v>
      </c>
      <c r="C31" s="683">
        <v>466</v>
      </c>
      <c r="D31" s="603">
        <v>633</v>
      </c>
      <c r="E31" s="602">
        <v>804</v>
      </c>
      <c r="F31" s="602">
        <v>976</v>
      </c>
      <c r="G31" s="602">
        <v>1045</v>
      </c>
      <c r="H31" s="602">
        <v>1053</v>
      </c>
      <c r="I31" s="602">
        <v>1147</v>
      </c>
      <c r="J31" s="602">
        <v>1091</v>
      </c>
      <c r="K31" s="602">
        <v>1071</v>
      </c>
      <c r="L31" s="602">
        <v>977</v>
      </c>
      <c r="M31" s="604">
        <v>1184</v>
      </c>
    </row>
    <row r="32" spans="2:13" ht="18" x14ac:dyDescent="0.45">
      <c r="B32" s="682" t="s">
        <v>318</v>
      </c>
      <c r="C32" s="683">
        <v>865</v>
      </c>
      <c r="D32" s="603">
        <v>940</v>
      </c>
      <c r="E32" s="602">
        <v>1107</v>
      </c>
      <c r="F32" s="602">
        <v>1206</v>
      </c>
      <c r="G32" s="602">
        <v>1332</v>
      </c>
      <c r="H32" s="602">
        <v>1337</v>
      </c>
      <c r="I32" s="602">
        <v>1429</v>
      </c>
      <c r="J32" s="602">
        <v>1347</v>
      </c>
      <c r="K32" s="602">
        <v>1355</v>
      </c>
      <c r="L32" s="602">
        <v>1349</v>
      </c>
      <c r="M32" s="604">
        <v>1618</v>
      </c>
    </row>
    <row r="33" spans="2:21" ht="18" x14ac:dyDescent="0.45">
      <c r="B33" s="682" t="s">
        <v>319</v>
      </c>
      <c r="C33" s="683">
        <v>131</v>
      </c>
      <c r="D33" s="603">
        <v>166</v>
      </c>
      <c r="E33" s="602">
        <v>241</v>
      </c>
      <c r="F33" s="602">
        <v>295</v>
      </c>
      <c r="G33" s="602">
        <v>395</v>
      </c>
      <c r="H33" s="602">
        <v>487</v>
      </c>
      <c r="I33" s="602">
        <v>582</v>
      </c>
      <c r="J33" s="602">
        <v>552</v>
      </c>
      <c r="K33" s="602">
        <v>561</v>
      </c>
      <c r="L33" s="602">
        <v>497</v>
      </c>
      <c r="M33" s="604">
        <v>615</v>
      </c>
    </row>
    <row r="34" spans="2:21" ht="18" x14ac:dyDescent="0.45">
      <c r="B34" s="684" t="s">
        <v>320</v>
      </c>
      <c r="C34" s="683">
        <v>576</v>
      </c>
      <c r="D34" s="603">
        <v>615</v>
      </c>
      <c r="E34" s="602">
        <v>603</v>
      </c>
      <c r="F34" s="602">
        <v>783</v>
      </c>
      <c r="G34" s="602">
        <v>744</v>
      </c>
      <c r="H34" s="602">
        <v>617</v>
      </c>
      <c r="I34" s="602">
        <v>621</v>
      </c>
      <c r="J34" s="602">
        <v>711</v>
      </c>
      <c r="K34" s="602">
        <v>689</v>
      </c>
      <c r="L34" s="602">
        <v>615</v>
      </c>
      <c r="M34" s="604">
        <v>756</v>
      </c>
    </row>
    <row r="35" spans="2:21" ht="18" x14ac:dyDescent="0.45">
      <c r="B35" s="682" t="s">
        <v>321</v>
      </c>
      <c r="C35" s="683">
        <v>231</v>
      </c>
      <c r="D35" s="603">
        <v>252</v>
      </c>
      <c r="E35" s="602">
        <v>272</v>
      </c>
      <c r="F35" s="602">
        <v>343</v>
      </c>
      <c r="G35" s="602">
        <v>375</v>
      </c>
      <c r="H35" s="602">
        <v>376</v>
      </c>
      <c r="I35" s="602">
        <v>407</v>
      </c>
      <c r="J35" s="602">
        <v>407</v>
      </c>
      <c r="K35" s="602">
        <v>382</v>
      </c>
      <c r="L35" s="602">
        <v>353</v>
      </c>
      <c r="M35" s="604">
        <v>424</v>
      </c>
    </row>
    <row r="36" spans="2:21" ht="18" x14ac:dyDescent="0.45">
      <c r="B36" s="684" t="s">
        <v>322</v>
      </c>
      <c r="C36" s="683">
        <v>1362</v>
      </c>
      <c r="D36" s="603">
        <v>1703</v>
      </c>
      <c r="E36" s="602">
        <v>2091</v>
      </c>
      <c r="F36" s="602">
        <v>2184</v>
      </c>
      <c r="G36" s="602">
        <v>2139</v>
      </c>
      <c r="H36" s="602">
        <v>2103</v>
      </c>
      <c r="I36" s="602">
        <v>2185</v>
      </c>
      <c r="J36" s="602">
        <v>2162</v>
      </c>
      <c r="K36" s="602">
        <v>2158</v>
      </c>
      <c r="L36" s="602">
        <v>2223</v>
      </c>
      <c r="M36" s="604">
        <v>2624</v>
      </c>
    </row>
    <row r="37" spans="2:21" ht="18" x14ac:dyDescent="0.45">
      <c r="B37" s="682" t="s">
        <v>420</v>
      </c>
      <c r="C37" s="683">
        <v>985</v>
      </c>
      <c r="D37" s="603">
        <v>1056</v>
      </c>
      <c r="E37" s="602">
        <v>1100</v>
      </c>
      <c r="F37" s="602">
        <v>1189</v>
      </c>
      <c r="G37" s="602">
        <v>1230</v>
      </c>
      <c r="H37" s="602">
        <v>1259</v>
      </c>
      <c r="I37" s="602">
        <v>1295</v>
      </c>
      <c r="J37" s="602">
        <v>1153</v>
      </c>
      <c r="K37" s="602">
        <v>1192</v>
      </c>
      <c r="L37" s="602">
        <v>1141</v>
      </c>
      <c r="M37" s="604">
        <v>1180</v>
      </c>
    </row>
    <row r="38" spans="2:21" ht="18" x14ac:dyDescent="0.45">
      <c r="B38" s="682" t="s">
        <v>324</v>
      </c>
      <c r="C38" s="683">
        <v>137</v>
      </c>
      <c r="D38" s="603">
        <v>233</v>
      </c>
      <c r="E38" s="602">
        <v>323</v>
      </c>
      <c r="F38" s="602">
        <v>369</v>
      </c>
      <c r="G38" s="602">
        <v>389</v>
      </c>
      <c r="H38" s="602">
        <v>382</v>
      </c>
      <c r="I38" s="602">
        <v>422</v>
      </c>
      <c r="J38" s="602">
        <v>416</v>
      </c>
      <c r="K38" s="602">
        <v>407</v>
      </c>
      <c r="L38" s="602">
        <v>464</v>
      </c>
      <c r="M38" s="604">
        <v>789</v>
      </c>
    </row>
    <row r="39" spans="2:21" ht="18" x14ac:dyDescent="0.45">
      <c r="B39" s="682" t="s">
        <v>267</v>
      </c>
      <c r="C39" s="683">
        <v>0</v>
      </c>
      <c r="D39" s="603">
        <v>0</v>
      </c>
      <c r="E39" s="602">
        <v>0</v>
      </c>
      <c r="F39" s="602">
        <v>0</v>
      </c>
      <c r="G39" s="602">
        <v>0</v>
      </c>
      <c r="H39" s="602">
        <v>0</v>
      </c>
      <c r="I39" s="602">
        <v>0</v>
      </c>
      <c r="J39" s="602">
        <v>37</v>
      </c>
      <c r="K39" s="602">
        <v>0</v>
      </c>
      <c r="L39" s="602">
        <v>0</v>
      </c>
      <c r="M39" s="604">
        <v>0</v>
      </c>
    </row>
    <row r="40" spans="2:21" ht="18" x14ac:dyDescent="0.45">
      <c r="B40" s="685" t="s">
        <v>254</v>
      </c>
      <c r="C40" s="686">
        <v>41755</v>
      </c>
      <c r="D40" s="687">
        <v>45638</v>
      </c>
      <c r="E40" s="687">
        <v>49640</v>
      </c>
      <c r="F40" s="687">
        <v>52372</v>
      </c>
      <c r="G40" s="687">
        <v>54170</v>
      </c>
      <c r="H40" s="687">
        <v>54402</v>
      </c>
      <c r="I40" s="687">
        <v>55360</v>
      </c>
      <c r="J40" s="687">
        <v>53440</v>
      </c>
      <c r="K40" s="687">
        <f>SUM(K7:K39)</f>
        <v>53583</v>
      </c>
      <c r="L40" s="687">
        <f>SUM(L7:L39)</f>
        <v>51510</v>
      </c>
      <c r="M40" s="688">
        <f>SUM(M7:M39)</f>
        <v>57210</v>
      </c>
    </row>
    <row r="41" spans="2:21" ht="23.25" x14ac:dyDescent="0.6">
      <c r="B41" s="288" t="s">
        <v>1089</v>
      </c>
      <c r="C41" s="285"/>
      <c r="D41" s="300"/>
      <c r="E41" s="300"/>
      <c r="F41" s="300"/>
      <c r="G41" s="300"/>
      <c r="H41" s="300"/>
      <c r="I41" s="300"/>
      <c r="J41" s="301"/>
      <c r="K41" s="300"/>
      <c r="L41" s="300"/>
      <c r="M41" s="300"/>
      <c r="N41" s="300"/>
      <c r="O41" s="300"/>
      <c r="P41" s="300"/>
      <c r="Q41" s="300"/>
      <c r="R41" s="300"/>
      <c r="S41" s="300"/>
      <c r="T41" s="302"/>
      <c r="U41" s="285"/>
    </row>
    <row r="42" spans="2:21" ht="18" x14ac:dyDescent="0.45">
      <c r="B42" s="822" t="s">
        <v>1234</v>
      </c>
    </row>
    <row r="43" spans="2:21" ht="15.75" customHeight="1" x14ac:dyDescent="0.25">
      <c r="B43" s="1098" t="s">
        <v>1091</v>
      </c>
      <c r="C43" s="1099"/>
      <c r="D43" s="1099"/>
      <c r="E43" s="1099"/>
      <c r="F43" s="1099"/>
      <c r="G43" s="1099"/>
      <c r="H43" s="1099"/>
      <c r="I43" s="1099"/>
      <c r="J43" s="1099"/>
      <c r="K43" s="1099"/>
      <c r="L43" s="1099"/>
      <c r="M43" s="1099"/>
    </row>
    <row r="44" spans="2:21" x14ac:dyDescent="0.25"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</row>
  </sheetData>
  <mergeCells count="1">
    <mergeCell ref="B43:M44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8d380a1-18f3-4c3f-8476-964710cb602d" xsi:nil="true"/>
    <lcf76f155ced4ddcb4097134ff3c332f xmlns="5fb48bac-2db5-46b3-8b4f-e484f3e936b2">
      <Terms xmlns="http://schemas.microsoft.com/office/infopath/2007/PartnerControls"/>
    </lcf76f155ced4ddcb4097134ff3c332f>
    <_dlc_DocId xmlns="c8d380a1-18f3-4c3f-8476-964710cb602d">W7VDSJJTD3FP-2121159287-17100</_dlc_DocId>
    <_dlc_DocIdUrl xmlns="c8d380a1-18f3-4c3f-8476-964710cb602d">
      <Url>https://conacytmx.sharepoint.com/sites/DAE/_layouts/15/DocIdRedir.aspx?ID=W7VDSJJTD3FP-2121159287-17100</Url>
      <Description>W7VDSJJTD3FP-2121159287-17100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98DDFCD664845458330523AC18620F1" ma:contentTypeVersion="14" ma:contentTypeDescription="Crear nuevo documento." ma:contentTypeScope="" ma:versionID="b791bf59d263d9f60606c51b30d10b18">
  <xsd:schema xmlns:xsd="http://www.w3.org/2001/XMLSchema" xmlns:xs="http://www.w3.org/2001/XMLSchema" xmlns:p="http://schemas.microsoft.com/office/2006/metadata/properties" xmlns:ns2="c8d380a1-18f3-4c3f-8476-964710cb602d" xmlns:ns3="5fb48bac-2db5-46b3-8b4f-e484f3e936b2" targetNamespace="http://schemas.microsoft.com/office/2006/metadata/properties" ma:root="true" ma:fieldsID="fd17bdc8a18f8bb98ea48e0f5546bc49" ns2:_="" ns3:_="">
    <xsd:import namespace="c8d380a1-18f3-4c3f-8476-964710cb602d"/>
    <xsd:import namespace="5fb48bac-2db5-46b3-8b4f-e484f3e936b2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d380a1-18f3-4c3f-8476-964710cb602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01f36386-9606-4533-8f8b-075024a6a953}" ma:internalName="TaxCatchAll" ma:showField="CatchAllData" ma:web="c8d380a1-18f3-4c3f-8476-964710cb60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48bac-2db5-46b3-8b4f-e484f3e936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28103712-160e-411a-acd5-712994c2ba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6345FB-567C-4709-8214-89127603E5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4F72ECA-3CA6-4542-87E4-F2470105C5F3}">
  <ds:schemaRefs>
    <ds:schemaRef ds:uri="http://schemas.microsoft.com/office/2006/metadata/properties"/>
    <ds:schemaRef ds:uri="http://schemas.microsoft.com/office/infopath/2007/PartnerControls"/>
    <ds:schemaRef ds:uri="c8d380a1-18f3-4c3f-8476-964710cb602d"/>
    <ds:schemaRef ds:uri="5fb48bac-2db5-46b3-8b4f-e484f3e936b2"/>
  </ds:schemaRefs>
</ds:datastoreItem>
</file>

<file path=customXml/itemProps3.xml><?xml version="1.0" encoding="utf-8"?>
<ds:datastoreItem xmlns:ds="http://schemas.openxmlformats.org/officeDocument/2006/customXml" ds:itemID="{521ECB59-340D-4C9E-93F9-143B8C5F24C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DA6EC32-C39F-4CA9-A8A4-753C014383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d380a1-18f3-4c3f-8476-964710cb602d"/>
    <ds:schemaRef ds:uri="5fb48bac-2db5-46b3-8b4f-e484f3e936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134</vt:i4>
      </vt:variant>
      <vt:variant>
        <vt:lpstr>Rangos con nombre</vt:lpstr>
      </vt:variant>
      <vt:variant>
        <vt:i4>115</vt:i4>
      </vt:variant>
    </vt:vector>
  </HeadingPairs>
  <TitlesOfParts>
    <vt:vector size="249" baseType="lpstr">
      <vt:lpstr>INDICE</vt:lpstr>
      <vt:lpstr>A.1.1.1</vt:lpstr>
      <vt:lpstr>A.1.1.2</vt:lpstr>
      <vt:lpstr>A.1.1.3</vt:lpstr>
      <vt:lpstr>A.1.1.4</vt:lpstr>
      <vt:lpstr>A.1.1.5</vt:lpstr>
      <vt:lpstr>A.1.1.6</vt:lpstr>
      <vt:lpstr>A.1.1.7</vt:lpstr>
      <vt:lpstr>A.1.1.8</vt:lpstr>
      <vt:lpstr>A.1.1.9</vt:lpstr>
      <vt:lpstr>A.1.1.10</vt:lpstr>
      <vt:lpstr>A.1.1.11</vt:lpstr>
      <vt:lpstr>A.1.1.12</vt:lpstr>
      <vt:lpstr>A.1.1.13</vt:lpstr>
      <vt:lpstr>A.1.1.14</vt:lpstr>
      <vt:lpstr>A.1.1.15</vt:lpstr>
      <vt:lpstr>A.1.1.16</vt:lpstr>
      <vt:lpstr>A.1.1.17</vt:lpstr>
      <vt:lpstr>A.1.1.18</vt:lpstr>
      <vt:lpstr>A.1.1.19</vt:lpstr>
      <vt:lpstr>A.1.1.20</vt:lpstr>
      <vt:lpstr>A.1.1.21</vt:lpstr>
      <vt:lpstr>A.1.1.22</vt:lpstr>
      <vt:lpstr>A.1.1.23</vt:lpstr>
      <vt:lpstr>A.1.1.24</vt:lpstr>
      <vt:lpstr>A.1.1.25</vt:lpstr>
      <vt:lpstr>A.1.1.26</vt:lpstr>
      <vt:lpstr>A.1.1.27</vt:lpstr>
      <vt:lpstr>A.1.1.28</vt:lpstr>
      <vt:lpstr>A.1.1.29</vt:lpstr>
      <vt:lpstr>A.1.1.30</vt:lpstr>
      <vt:lpstr>A.1.2.1</vt:lpstr>
      <vt:lpstr>A.1.2.2 </vt:lpstr>
      <vt:lpstr>A.1.2.3</vt:lpstr>
      <vt:lpstr>A.1.2.4</vt:lpstr>
      <vt:lpstr>A.1.2.5</vt:lpstr>
      <vt:lpstr>A.1.2.6</vt:lpstr>
      <vt:lpstr>A.1.2.7</vt:lpstr>
      <vt:lpstr>A.1.2.8</vt:lpstr>
      <vt:lpstr>A.1.2.9</vt:lpstr>
      <vt:lpstr>A.1.2.10</vt:lpstr>
      <vt:lpstr>A.1.2.11 </vt:lpstr>
      <vt:lpstr>A.1.2.12</vt:lpstr>
      <vt:lpstr>A.1.2.13 </vt:lpstr>
      <vt:lpstr>A.1.2.14 </vt:lpstr>
      <vt:lpstr>A.1.2.14</vt:lpstr>
      <vt:lpstr>A.1.2.15</vt:lpstr>
      <vt:lpstr>A.1.2.16</vt:lpstr>
      <vt:lpstr>A.1.2.17</vt:lpstr>
      <vt:lpstr>A.1.2.18</vt:lpstr>
      <vt:lpstr>A.1.2.19</vt:lpstr>
      <vt:lpstr>A.1.2.20 </vt:lpstr>
      <vt:lpstr>A.1.2.21</vt:lpstr>
      <vt:lpstr>A.1.2.22</vt:lpstr>
      <vt:lpstr>A.1.2.23</vt:lpstr>
      <vt:lpstr>A.1.2.25</vt:lpstr>
      <vt:lpstr>A.1.2.24</vt:lpstr>
      <vt:lpstr>A.1.2.25 </vt:lpstr>
      <vt:lpstr>A.1.2.26</vt:lpstr>
      <vt:lpstr>A.1.2.27</vt:lpstr>
      <vt:lpstr>A.1.2.28</vt:lpstr>
      <vt:lpstr>A.1.2.29</vt:lpstr>
      <vt:lpstr>A.1.2.30</vt:lpstr>
      <vt:lpstr>A.1.2.31</vt:lpstr>
      <vt:lpstr>A.1.2.32</vt:lpstr>
      <vt:lpstr>A.1.2.33</vt:lpstr>
      <vt:lpstr>A.1.2.36</vt:lpstr>
      <vt:lpstr>A.1.2.34</vt:lpstr>
      <vt:lpstr>A.1.2.35</vt:lpstr>
      <vt:lpstr>A.1.2.36 </vt:lpstr>
      <vt:lpstr>A.1.2.37</vt:lpstr>
      <vt:lpstr>A.1.2.38</vt:lpstr>
      <vt:lpstr>A.1.2.39</vt:lpstr>
      <vt:lpstr>A.1.2.40</vt:lpstr>
      <vt:lpstr>A.1.2.41</vt:lpstr>
      <vt:lpstr>A.1.2.42</vt:lpstr>
      <vt:lpstr>A.1.2.43</vt:lpstr>
      <vt:lpstr>A.1.3.1 </vt:lpstr>
      <vt:lpstr>A.1.3.2 </vt:lpstr>
      <vt:lpstr>A.1.3.3 </vt:lpstr>
      <vt:lpstr>A.1.3.4 </vt:lpstr>
      <vt:lpstr>A.1.3.5</vt:lpstr>
      <vt:lpstr>A.1.3.6</vt:lpstr>
      <vt:lpstr>A.1.3.7</vt:lpstr>
      <vt:lpstr>A.1.3.8</vt:lpstr>
      <vt:lpstr>A.1.3.9</vt:lpstr>
      <vt:lpstr>A.1.4.1</vt:lpstr>
      <vt:lpstr>A.1.4.2</vt:lpstr>
      <vt:lpstr>A.1.4.3</vt:lpstr>
      <vt:lpstr>A.1.4.4</vt:lpstr>
      <vt:lpstr>A.1.4.5</vt:lpstr>
      <vt:lpstr>A.1.4.6</vt:lpstr>
      <vt:lpstr>A.1.4.7</vt:lpstr>
      <vt:lpstr>A.1.4.8</vt:lpstr>
      <vt:lpstr>A.1.4.9</vt:lpstr>
      <vt:lpstr>A.1.4.10</vt:lpstr>
      <vt:lpstr>A.1.4.11</vt:lpstr>
      <vt:lpstr>A.1.4.12</vt:lpstr>
      <vt:lpstr>A.1.4.13</vt:lpstr>
      <vt:lpstr>A.1.4.14</vt:lpstr>
      <vt:lpstr>A.1.4.15</vt:lpstr>
      <vt:lpstr>A.1.4.16</vt:lpstr>
      <vt:lpstr>A.1.4.17</vt:lpstr>
      <vt:lpstr>A.1.4.18</vt:lpstr>
      <vt:lpstr>A.1.4.19</vt:lpstr>
      <vt:lpstr>A.1.4.20</vt:lpstr>
      <vt:lpstr>A.1.4.21</vt:lpstr>
      <vt:lpstr>A.1.4.22</vt:lpstr>
      <vt:lpstr>A.1.5.1</vt:lpstr>
      <vt:lpstr>A.1.5.2 </vt:lpstr>
      <vt:lpstr>A.1.5.3 </vt:lpstr>
      <vt:lpstr>A.1.5.4</vt:lpstr>
      <vt:lpstr>A.1.5.5 </vt:lpstr>
      <vt:lpstr>A.1.5.6</vt:lpstr>
      <vt:lpstr>A.1.5.7</vt:lpstr>
      <vt:lpstr>A.1.5.8</vt:lpstr>
      <vt:lpstr>A.1.6.1</vt:lpstr>
      <vt:lpstr>A.1.6.2 </vt:lpstr>
      <vt:lpstr>A.1.6.3</vt:lpstr>
      <vt:lpstr>A.1.6.4 </vt:lpstr>
      <vt:lpstr>A.1.6.5</vt:lpstr>
      <vt:lpstr>A.1.6.6</vt:lpstr>
      <vt:lpstr>A.1.6.7</vt:lpstr>
      <vt:lpstr>A.1.6.8</vt:lpstr>
      <vt:lpstr>A.1.6.9</vt:lpstr>
      <vt:lpstr>A.1.6.10</vt:lpstr>
      <vt:lpstr>A.1.6.11</vt:lpstr>
      <vt:lpstr>A.1.6.12</vt:lpstr>
      <vt:lpstr>A.1.6.13</vt:lpstr>
      <vt:lpstr>A.1.6.14</vt:lpstr>
      <vt:lpstr>A.1.6.15</vt:lpstr>
      <vt:lpstr>A.1.7.1</vt:lpstr>
      <vt:lpstr>A.1.7.2</vt:lpstr>
      <vt:lpstr>A.1.7.3 </vt:lpstr>
      <vt:lpstr>A.1.6.12!_Hlk109922321</vt:lpstr>
      <vt:lpstr>'A.1.2.14 '!_Hlk139380759</vt:lpstr>
      <vt:lpstr>_Hlk161314617</vt:lpstr>
      <vt:lpstr>A.1.1.13!_Toc126667004</vt:lpstr>
      <vt:lpstr>A.1.1.14!_Toc126667005</vt:lpstr>
      <vt:lpstr>A.1.1.15!_Toc126667006</vt:lpstr>
      <vt:lpstr>A.1.1.18!_Toc126667009</vt:lpstr>
      <vt:lpstr>A.1.1.19!_Toc126667010</vt:lpstr>
      <vt:lpstr>A.1.1.20!_Toc126667011</vt:lpstr>
      <vt:lpstr>A.1.1.21!_Toc126667014</vt:lpstr>
      <vt:lpstr>A.1.1.22!_Toc126667017</vt:lpstr>
      <vt:lpstr>A.1.1.23!_Toc126667018</vt:lpstr>
      <vt:lpstr>A.1.1.25!_Toc126667020</vt:lpstr>
      <vt:lpstr>A.1.1.26!_Toc126667023</vt:lpstr>
      <vt:lpstr>A.1.1.27!_Toc126667026</vt:lpstr>
      <vt:lpstr>A.1.1.28!_Toc126667027</vt:lpstr>
      <vt:lpstr>A.1.1.29!_Toc126667028</vt:lpstr>
      <vt:lpstr>A.1.1.30!_Toc126667029</vt:lpstr>
      <vt:lpstr>A.1.2.8!_Toc126667035</vt:lpstr>
      <vt:lpstr>A.1.2.9!_Toc126667037</vt:lpstr>
      <vt:lpstr>A.1.2.10!_Toc126667040</vt:lpstr>
      <vt:lpstr>'A.1.2.11 '!_Toc126667042</vt:lpstr>
      <vt:lpstr>A.1.2.12!_Toc126667043</vt:lpstr>
      <vt:lpstr>'A.1.2.13 '!_Toc126667044</vt:lpstr>
      <vt:lpstr>'A.1.2.2 '!_Toc126667046</vt:lpstr>
      <vt:lpstr>INDICE!_Toc126667047</vt:lpstr>
      <vt:lpstr>INDICE!_Toc126667048</vt:lpstr>
      <vt:lpstr>A.1.2.6!_Toc126667050</vt:lpstr>
      <vt:lpstr>INDICE!_Toc126667051</vt:lpstr>
      <vt:lpstr>A.1.2.14!_Toc126667053</vt:lpstr>
      <vt:lpstr>A.1.2.15!_Toc126667054</vt:lpstr>
      <vt:lpstr>A.1.2.16!_Toc126667055</vt:lpstr>
      <vt:lpstr>A.1.2.17!_Toc126667056</vt:lpstr>
      <vt:lpstr>A.1.2.18!_Toc126667057</vt:lpstr>
      <vt:lpstr>A.1.2.19!_Toc126667058</vt:lpstr>
      <vt:lpstr>'A.1.2.20 '!_Toc126667059</vt:lpstr>
      <vt:lpstr>A.1.2.21!_Toc126667060</vt:lpstr>
      <vt:lpstr>A.1.2.22!_Toc126667061</vt:lpstr>
      <vt:lpstr>A.1.2.23!_Toc126667061</vt:lpstr>
      <vt:lpstr>A.1.2.25!_Toc126667062</vt:lpstr>
      <vt:lpstr>A.1.2.24!_Toc126667063</vt:lpstr>
      <vt:lpstr>'A.1.2.25 '!_Toc126667064</vt:lpstr>
      <vt:lpstr>A.1.2.26!_Toc126667065</vt:lpstr>
      <vt:lpstr>A.1.2.27!_Toc126667066</vt:lpstr>
      <vt:lpstr>A.1.2.28!_Toc126667067</vt:lpstr>
      <vt:lpstr>A.1.2.29!_Toc126667068</vt:lpstr>
      <vt:lpstr>A.1.2.30!_Toc126667069</vt:lpstr>
      <vt:lpstr>A.1.2.31!_Toc126667070</vt:lpstr>
      <vt:lpstr>A.1.2.32!_Toc126667071</vt:lpstr>
      <vt:lpstr>A.1.2.33!_Toc126667071</vt:lpstr>
      <vt:lpstr>A.1.2.36!_Toc126667072</vt:lpstr>
      <vt:lpstr>A.1.2.34!_Toc126667073</vt:lpstr>
      <vt:lpstr>A.1.2.35!_Toc126667074</vt:lpstr>
      <vt:lpstr>'A.1.2.36 '!_Toc126667075</vt:lpstr>
      <vt:lpstr>A.1.2.37!_Toc126667076</vt:lpstr>
      <vt:lpstr>A.1.2.38!_Toc126667077</vt:lpstr>
      <vt:lpstr>A.1.2.39!_Toc126667078</vt:lpstr>
      <vt:lpstr>A.1.2.40!_Toc126667079</vt:lpstr>
      <vt:lpstr>A.1.2.41!_Toc126667080</vt:lpstr>
      <vt:lpstr>A.1.2.42!_Toc126667081</vt:lpstr>
      <vt:lpstr>A.1.2.43!_Toc126667081</vt:lpstr>
      <vt:lpstr>INDICE!_Toc126667084</vt:lpstr>
      <vt:lpstr>INDICE!_Toc126667085</vt:lpstr>
      <vt:lpstr>INDICE!_Toc126667086</vt:lpstr>
      <vt:lpstr>A.1.3.5!_Toc126667091</vt:lpstr>
      <vt:lpstr>A.1.3.7!_Toc126667093</vt:lpstr>
      <vt:lpstr>A.1.3.8!_Toc126667094</vt:lpstr>
      <vt:lpstr>A.1.3.9!_Toc126667100</vt:lpstr>
      <vt:lpstr>A.1.4.1!_Toc126667102</vt:lpstr>
      <vt:lpstr>A.1.4.2!_Toc126667104</vt:lpstr>
      <vt:lpstr>A.1.4.3!_Toc126667105</vt:lpstr>
      <vt:lpstr>A.1.4.4!_Toc126667106</vt:lpstr>
      <vt:lpstr>A.1.4.5!_Toc126667107</vt:lpstr>
      <vt:lpstr>A.1.4.6!_Toc126667108</vt:lpstr>
      <vt:lpstr>A.1.4.7!_Toc126667109</vt:lpstr>
      <vt:lpstr>A.1.4.8!_Toc126667110</vt:lpstr>
      <vt:lpstr>A.1.4.9!_Toc126667111</vt:lpstr>
      <vt:lpstr>A.1.4.10!_Toc126667112</vt:lpstr>
      <vt:lpstr>A.1.4.11!_Toc126667113</vt:lpstr>
      <vt:lpstr>A.1.4.12!_Toc126667114</vt:lpstr>
      <vt:lpstr>A.1.4.13!_Toc126667115</vt:lpstr>
      <vt:lpstr>A.1.4.14!_Toc126667116</vt:lpstr>
      <vt:lpstr>A.1.4.15!_Toc126667117</vt:lpstr>
      <vt:lpstr>A.1.4.16!_Toc126667118</vt:lpstr>
      <vt:lpstr>A.1.4.17!_Toc126667119</vt:lpstr>
      <vt:lpstr>A.1.4.18!_Toc126667120</vt:lpstr>
      <vt:lpstr>A.1.4.19!_Toc126667121</vt:lpstr>
      <vt:lpstr>A.1.4.20!_Toc126667122</vt:lpstr>
      <vt:lpstr>A.1.4.21!_Toc126667123</vt:lpstr>
      <vt:lpstr>A.1.4.22!_Toc126667124</vt:lpstr>
      <vt:lpstr>A.1.5.1!_Toc126667126</vt:lpstr>
      <vt:lpstr>'A.1.5.2 '!_Toc126667127</vt:lpstr>
      <vt:lpstr>'A.1.5.3 '!_Toc126667128</vt:lpstr>
      <vt:lpstr>A.1.5.4!_Toc126667129</vt:lpstr>
      <vt:lpstr>'A.1.5.5 '!_Toc126667130</vt:lpstr>
      <vt:lpstr>A.1.5.6!_Toc126667131</vt:lpstr>
      <vt:lpstr>A.1.5.7!_Toc126667132</vt:lpstr>
      <vt:lpstr>A.1.5.8!_Toc126667133</vt:lpstr>
      <vt:lpstr>A.1.6.1!_Toc126667136</vt:lpstr>
      <vt:lpstr>'A.1.6.2 '!_Toc126667137</vt:lpstr>
      <vt:lpstr>'A.1.6.4 '!_Toc126667141</vt:lpstr>
      <vt:lpstr>A.1.6.5!_Toc126667143</vt:lpstr>
      <vt:lpstr>A.1.6.6!_Toc126667144</vt:lpstr>
      <vt:lpstr>A.1.6.8!_Toc126667148</vt:lpstr>
      <vt:lpstr>A.1.6.7!_Toc126667150</vt:lpstr>
      <vt:lpstr>A.1.6.10!_Toc126667152</vt:lpstr>
      <vt:lpstr>A.1.6.11!_Toc126667154</vt:lpstr>
      <vt:lpstr>A.1.6.3!_Toc126667156</vt:lpstr>
      <vt:lpstr>A.1.6.12!_Toc126667157</vt:lpstr>
      <vt:lpstr>A.1.7.1!_Toc126667162</vt:lpstr>
      <vt:lpstr>'A.1.7.3 '!_Toc126667167</vt:lpstr>
      <vt:lpstr>INDICE!_Toc136364613</vt:lpstr>
      <vt:lpstr>A.1.1.8!Área_de_impresión</vt:lpstr>
      <vt:lpstr>INDICE!Área_de_impresión</vt:lpstr>
      <vt:lpstr>A.1.1.8!Títulos_a_imprimir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Brenda Susana Figueroa Ramírez</cp:lastModifiedBy>
  <cp:revision/>
  <cp:lastPrinted>2024-06-07T00:23:52Z</cp:lastPrinted>
  <dcterms:created xsi:type="dcterms:W3CDTF">2022-02-22T23:17:00Z</dcterms:created>
  <dcterms:modified xsi:type="dcterms:W3CDTF">2024-07-11T02:35:36Z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0x010100498DDFCD664845458330523AC18620F1</vt:lpwstr>
  </property>
  <property fmtid="{D5CDD505-2E9C-101B-9397-08002B2CF9AE}" pid="3" name="_dlc_DocIdItemGuid">
    <vt:lpwstr>57e82d76-0562-4edf-b8b8-120a120d489a</vt:lpwstr>
  </property>
  <property fmtid="{D5CDD505-2E9C-101B-9397-08002B2CF9AE}" pid="4" name="MediaServiceImageTags">
    <vt:lpwstr/>
  </property>
</Properties>
</file>